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<sst xmlns="http://schemas.openxmlformats.org/spreadsheetml/2006/main" count="46" uniqueCount="20">
  <si>
    <t>2022年龙南市社会保险基金预算收入决算表</t>
  </si>
  <si>
    <t>单位：万元</t>
  </si>
  <si>
    <t>收入科目</t>
  </si>
  <si>
    <t>2021年决算数</t>
  </si>
  <si>
    <t>2022年预算数</t>
  </si>
  <si>
    <t>2022年决算数</t>
  </si>
  <si>
    <t>决算数为预算数的%</t>
  </si>
  <si>
    <t>比上年决算数增减%</t>
  </si>
  <si>
    <t>龙南市社会保险基金当年收入合计</t>
  </si>
  <si>
    <t xml:space="preserve">       其中：保险费收入</t>
  </si>
  <si>
    <t xml:space="preserve">             利息收入</t>
  </si>
  <si>
    <t xml:space="preserve">             财政补贴收入</t>
  </si>
  <si>
    <t xml:space="preserve">             其他收入</t>
  </si>
  <si>
    <t xml:space="preserve">             转移收入</t>
  </si>
  <si>
    <t xml:space="preserve">             委托投资收益</t>
  </si>
  <si>
    <t>一、机关事业单位基本养老保险基金收入</t>
  </si>
  <si>
    <t>二、城乡居民基本养老保险基金收入</t>
  </si>
  <si>
    <t>三、职工基本医疗保险基金收入</t>
  </si>
  <si>
    <t>四、城乡居民基本医疗保险基金收入</t>
  </si>
  <si>
    <t>五、失业保险基金收入</t>
  </si>
</sst>
</file>

<file path=xl/styles.xml><?xml version="1.0" encoding="utf-8"?>
<styleSheet xmlns="http://schemas.openxmlformats.org/spreadsheetml/2006/main">
  <numFmts count="8">
    <numFmt numFmtId="44" formatCode="_ &quot;￥&quot;* #,##0.00_ ;_ &quot;￥&quot;* \-#,##0.00_ ;_ &quot;￥&quot;* &quot;-&quot;??_ ;_ @_ "/>
    <numFmt numFmtId="176" formatCode="0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7" formatCode="0.00_ "/>
    <numFmt numFmtId="178" formatCode="#,##0_ ;[Red]\-#,##0\ "/>
    <numFmt numFmtId="179" formatCode="0.0_ "/>
  </numFmts>
  <fonts count="25">
    <font>
      <sz val="12"/>
      <name val="宋体"/>
      <charset val="134"/>
    </font>
    <font>
      <b/>
      <sz val="20"/>
      <name val="宋体"/>
      <charset val="134"/>
    </font>
    <font>
      <b/>
      <sz val="14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11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3" fillId="10" borderId="2" applyNumberFormat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1" fillId="6" borderId="4" applyNumberFormat="0" applyFont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7" fillId="4" borderId="2" applyNumberFormat="0" applyAlignment="0" applyProtection="0">
      <alignment vertical="center"/>
    </xf>
    <xf numFmtId="0" fontId="18" fillId="21" borderId="6" applyNumberFormat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center"/>
    </xf>
    <xf numFmtId="177" fontId="0" fillId="0" borderId="0" xfId="0" applyNumberFormat="1">
      <alignment vertical="center"/>
    </xf>
    <xf numFmtId="0" fontId="1" fillId="0" borderId="0" xfId="0" applyNumberFormat="1" applyFont="1" applyFill="1" applyBorder="1" applyAlignment="1" applyProtection="1">
      <alignment horizontal="center" vertical="center" wrapText="1"/>
    </xf>
    <xf numFmtId="0" fontId="2" fillId="0" borderId="0" xfId="0" applyNumberFormat="1" applyFont="1" applyFill="1" applyBorder="1" applyAlignment="1" applyProtection="1">
      <alignment horizontal="center" vertical="center" wrapText="1"/>
    </xf>
    <xf numFmtId="0" fontId="3" fillId="0" borderId="0" xfId="0" applyNumberFormat="1" applyFont="1" applyFill="1" applyBorder="1" applyAlignment="1" applyProtection="1">
      <alignment vertical="center" wrapText="1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center" vertical="center"/>
    </xf>
    <xf numFmtId="178" fontId="3" fillId="0" borderId="1" xfId="0" applyNumberFormat="1" applyFont="1" applyBorder="1" applyAlignment="1">
      <alignment horizontal="center" vertical="center"/>
    </xf>
    <xf numFmtId="179" fontId="3" fillId="0" borderId="1" xfId="11" applyNumberFormat="1" applyFont="1" applyBorder="1">
      <alignment vertical="center"/>
    </xf>
    <xf numFmtId="0" fontId="4" fillId="0" borderId="1" xfId="0" applyNumberFormat="1" applyFont="1" applyFill="1" applyBorder="1" applyAlignment="1" applyProtection="1">
      <alignment horizontal="left" vertical="center"/>
    </xf>
    <xf numFmtId="178" fontId="4" fillId="0" borderId="1" xfId="0" applyNumberFormat="1" applyFont="1" applyBorder="1" applyAlignment="1">
      <alignment horizontal="center" vertical="center"/>
    </xf>
    <xf numFmtId="179" fontId="4" fillId="0" borderId="1" xfId="11" applyNumberFormat="1" applyFont="1" applyBorder="1">
      <alignment vertical="center"/>
    </xf>
    <xf numFmtId="0" fontId="3" fillId="0" borderId="1" xfId="0" applyNumberFormat="1" applyFont="1" applyFill="1" applyBorder="1" applyAlignment="1" applyProtection="1">
      <alignment vertical="center"/>
    </xf>
    <xf numFmtId="178" fontId="4" fillId="0" borderId="1" xfId="0" applyNumberFormat="1" applyFont="1" applyFill="1" applyBorder="1" applyAlignment="1" applyProtection="1">
      <alignment horizontal="center" vertical="center"/>
    </xf>
    <xf numFmtId="176" fontId="0" fillId="0" borderId="0" xfId="0" applyNumberForma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1"/>
  <sheetViews>
    <sheetView tabSelected="1" zoomScale="90" zoomScaleNormal="90" workbookViewId="0">
      <selection activeCell="A7" sqref="A7"/>
    </sheetView>
  </sheetViews>
  <sheetFormatPr defaultColWidth="9" defaultRowHeight="14.25"/>
  <cols>
    <col min="1" max="1" width="32.625" style="1" customWidth="1"/>
    <col min="2" max="2" width="12.625" style="2" customWidth="1"/>
    <col min="3" max="3" width="11.625" style="3" customWidth="1"/>
    <col min="4" max="5" width="10.875" customWidth="1"/>
    <col min="6" max="6" width="11.75" customWidth="1"/>
    <col min="7" max="8" width="9" customWidth="1"/>
    <col min="10" max="10" width="9" style="4"/>
  </cols>
  <sheetData>
    <row r="1" ht="36" customHeight="1" spans="1:6">
      <c r="A1" s="5" t="s">
        <v>0</v>
      </c>
      <c r="B1" s="5"/>
      <c r="C1" s="5"/>
      <c r="D1" s="5"/>
      <c r="E1" s="5"/>
      <c r="F1" s="5"/>
    </row>
    <row r="2" ht="30" customHeight="1" spans="1:6">
      <c r="A2" s="6"/>
      <c r="B2" s="6"/>
      <c r="C2" s="6"/>
      <c r="F2" s="7" t="s">
        <v>1</v>
      </c>
    </row>
    <row r="3" ht="24" spans="1:6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</row>
    <row r="4" ht="22.5" customHeight="1" spans="1:9">
      <c r="A4" s="9" t="s">
        <v>8</v>
      </c>
      <c r="B4" s="10">
        <f t="shared" ref="B4:D9" si="0">B11+B17+B24+B30+B36</f>
        <v>27374</v>
      </c>
      <c r="C4" s="10">
        <f>C11+C17+C24+C30+C36</f>
        <v>36860</v>
      </c>
      <c r="D4" s="10">
        <f t="shared" si="0"/>
        <v>24874</v>
      </c>
      <c r="E4" s="11">
        <f t="shared" ref="E4:E10" si="1">(D4-C4)/C4*100</f>
        <v>-32.5176342919154</v>
      </c>
      <c r="F4" s="11">
        <f t="shared" ref="F4:F16" si="2">(D4-B4)/B4*100</f>
        <v>-9.13275370789801</v>
      </c>
      <c r="I4" s="17"/>
    </row>
    <row r="5" ht="22.5" customHeight="1" spans="1:6">
      <c r="A5" s="12" t="s">
        <v>9</v>
      </c>
      <c r="B5" s="13">
        <f t="shared" si="0"/>
        <v>16678</v>
      </c>
      <c r="C5" s="13">
        <f t="shared" ref="C5:C9" si="3">C12+C18+C25+C31+C37</f>
        <v>17834</v>
      </c>
      <c r="D5" s="13">
        <f t="shared" si="0"/>
        <v>12318</v>
      </c>
      <c r="E5" s="14">
        <f t="shared" si="1"/>
        <v>-30.9296848715936</v>
      </c>
      <c r="F5" s="14">
        <f t="shared" si="2"/>
        <v>-26.142223288164</v>
      </c>
    </row>
    <row r="6" ht="22.5" customHeight="1" spans="1:6">
      <c r="A6" s="12" t="s">
        <v>10</v>
      </c>
      <c r="B6" s="13">
        <f t="shared" si="0"/>
        <v>860</v>
      </c>
      <c r="C6" s="13">
        <f t="shared" si="3"/>
        <v>872</v>
      </c>
      <c r="D6" s="13">
        <f t="shared" si="0"/>
        <v>1202</v>
      </c>
      <c r="E6" s="14">
        <f t="shared" si="1"/>
        <v>37.8440366972477</v>
      </c>
      <c r="F6" s="14">
        <f t="shared" si="2"/>
        <v>39.7674418604651</v>
      </c>
    </row>
    <row r="7" ht="22.5" customHeight="1" spans="1:6">
      <c r="A7" s="12" t="s">
        <v>11</v>
      </c>
      <c r="B7" s="13">
        <f t="shared" si="0"/>
        <v>8767</v>
      </c>
      <c r="C7" s="13">
        <f t="shared" si="3"/>
        <v>16181</v>
      </c>
      <c r="D7" s="13">
        <f t="shared" si="0"/>
        <v>8949</v>
      </c>
      <c r="E7" s="14">
        <f t="shared" si="1"/>
        <v>-44.6943946604042</v>
      </c>
      <c r="F7" s="14">
        <f t="shared" si="2"/>
        <v>2.07596669328162</v>
      </c>
    </row>
    <row r="8" ht="22.5" customHeight="1" spans="1:6">
      <c r="A8" s="12" t="s">
        <v>12</v>
      </c>
      <c r="B8" s="13">
        <f t="shared" si="0"/>
        <v>0</v>
      </c>
      <c r="C8" s="13">
        <f t="shared" si="3"/>
        <v>0</v>
      </c>
      <c r="D8" s="13">
        <f t="shared" si="0"/>
        <v>2198</v>
      </c>
      <c r="E8" s="14"/>
      <c r="F8" s="14"/>
    </row>
    <row r="9" ht="22.5" customHeight="1" spans="1:6">
      <c r="A9" s="12" t="s">
        <v>13</v>
      </c>
      <c r="B9" s="13">
        <f t="shared" si="0"/>
        <v>338</v>
      </c>
      <c r="C9" s="13">
        <f t="shared" si="3"/>
        <v>221</v>
      </c>
      <c r="D9" s="13">
        <f t="shared" si="0"/>
        <v>126</v>
      </c>
      <c r="E9" s="14">
        <f t="shared" si="1"/>
        <v>-42.9864253393665</v>
      </c>
      <c r="F9" s="14">
        <f t="shared" si="2"/>
        <v>-62.7218934911243</v>
      </c>
    </row>
    <row r="10" ht="22.5" customHeight="1" spans="1:6">
      <c r="A10" s="12" t="s">
        <v>14</v>
      </c>
      <c r="B10" s="13">
        <f>B23</f>
        <v>731</v>
      </c>
      <c r="C10" s="13">
        <f>C23</f>
        <v>1752</v>
      </c>
      <c r="D10" s="13">
        <f>D23</f>
        <v>81</v>
      </c>
      <c r="E10" s="14">
        <f t="shared" si="1"/>
        <v>-95.3767123287671</v>
      </c>
      <c r="F10" s="14">
        <f t="shared" si="2"/>
        <v>-88.9192886456908</v>
      </c>
    </row>
    <row r="11" ht="22.5" customHeight="1" spans="1:6">
      <c r="A11" s="15" t="s">
        <v>15</v>
      </c>
      <c r="B11" s="10">
        <f>SUM(B12:B16)</f>
        <v>12502</v>
      </c>
      <c r="C11" s="10">
        <f>SUM(C12:C16)</f>
        <v>19841</v>
      </c>
      <c r="D11" s="10">
        <f>SUM(D12:D16)</f>
        <v>12512</v>
      </c>
      <c r="E11" s="11">
        <f t="shared" ref="E11:E14" si="4">(D11-C11)/C11*100</f>
        <v>-36.9386623658082</v>
      </c>
      <c r="F11" s="11">
        <f t="shared" si="2"/>
        <v>0.0799872020476724</v>
      </c>
    </row>
    <row r="12" ht="22.5" customHeight="1" spans="1:6">
      <c r="A12" s="12" t="s">
        <v>9</v>
      </c>
      <c r="B12" s="13">
        <v>10223</v>
      </c>
      <c r="C12" s="13">
        <v>11027</v>
      </c>
      <c r="D12" s="13">
        <v>10059</v>
      </c>
      <c r="E12" s="14">
        <f t="shared" si="4"/>
        <v>-8.77845288836492</v>
      </c>
      <c r="F12" s="14">
        <f t="shared" si="2"/>
        <v>-1.60422576543089</v>
      </c>
    </row>
    <row r="13" ht="22.5" customHeight="1" spans="1:6">
      <c r="A13" s="12" t="s">
        <v>10</v>
      </c>
      <c r="B13" s="13">
        <v>106</v>
      </c>
      <c r="C13" s="13">
        <v>158</v>
      </c>
      <c r="D13" s="13">
        <v>14</v>
      </c>
      <c r="E13" s="14">
        <f t="shared" si="4"/>
        <v>-91.1392405063291</v>
      </c>
      <c r="F13" s="14">
        <f t="shared" si="2"/>
        <v>-86.7924528301887</v>
      </c>
    </row>
    <row r="14" ht="22.5" customHeight="1" spans="1:6">
      <c r="A14" s="12" t="s">
        <v>11</v>
      </c>
      <c r="B14" s="13">
        <v>1875</v>
      </c>
      <c r="C14" s="13">
        <v>8475</v>
      </c>
      <c r="D14" s="13">
        <v>2315</v>
      </c>
      <c r="E14" s="14">
        <f t="shared" si="4"/>
        <v>-72.6843657817109</v>
      </c>
      <c r="F14" s="14">
        <f t="shared" si="2"/>
        <v>23.4666666666667</v>
      </c>
    </row>
    <row r="15" ht="22.5" hidden="1" customHeight="1" spans="1:6">
      <c r="A15" s="12" t="s">
        <v>12</v>
      </c>
      <c r="B15" s="16">
        <v>0</v>
      </c>
      <c r="C15" s="13">
        <v>0</v>
      </c>
      <c r="D15" s="16">
        <v>0</v>
      </c>
      <c r="E15" s="14"/>
      <c r="F15" s="14"/>
    </row>
    <row r="16" ht="22.5" customHeight="1" spans="1:6">
      <c r="A16" s="12" t="s">
        <v>13</v>
      </c>
      <c r="B16" s="16">
        <v>298</v>
      </c>
      <c r="C16" s="13">
        <v>181</v>
      </c>
      <c r="D16" s="16">
        <v>124</v>
      </c>
      <c r="E16" s="14">
        <f>(D16-C16)/C16*100</f>
        <v>-31.4917127071823</v>
      </c>
      <c r="F16" s="14">
        <f t="shared" si="2"/>
        <v>-58.3892617449664</v>
      </c>
    </row>
    <row r="17" ht="22.5" customHeight="1" spans="1:6">
      <c r="A17" s="15" t="s">
        <v>16</v>
      </c>
      <c r="B17" s="10">
        <f>SUM(B18:B23)</f>
        <v>14872</v>
      </c>
      <c r="C17" s="10">
        <f>SUM(C18:C23)</f>
        <v>17019</v>
      </c>
      <c r="D17" s="10">
        <f>SUM(D18:D23)</f>
        <v>12362</v>
      </c>
      <c r="E17" s="11">
        <f>(D17-C17)/C17*100</f>
        <v>-27.3635348727892</v>
      </c>
      <c r="F17" s="11">
        <f t="shared" ref="F17:F23" si="5">(D17-B17)/B17*100</f>
        <v>-16.877353415815</v>
      </c>
    </row>
    <row r="18" ht="22.5" customHeight="1" spans="1:6">
      <c r="A18" s="12" t="s">
        <v>9</v>
      </c>
      <c r="B18" s="13">
        <v>6455</v>
      </c>
      <c r="C18" s="13">
        <v>6807</v>
      </c>
      <c r="D18" s="13">
        <v>2259</v>
      </c>
      <c r="E18" s="14">
        <f>(D18-C18)/C18*100</f>
        <v>-66.8135742617893</v>
      </c>
      <c r="F18" s="14">
        <f t="shared" si="5"/>
        <v>-65.0038729666925</v>
      </c>
    </row>
    <row r="19" ht="22.5" customHeight="1" spans="1:6">
      <c r="A19" s="12" t="s">
        <v>10</v>
      </c>
      <c r="B19" s="13">
        <v>754</v>
      </c>
      <c r="C19" s="13">
        <v>714</v>
      </c>
      <c r="D19" s="13">
        <v>1188</v>
      </c>
      <c r="E19" s="14">
        <f>(D19-C19)/C19*100</f>
        <v>66.3865546218487</v>
      </c>
      <c r="F19" s="14">
        <f t="shared" si="5"/>
        <v>57.5596816976127</v>
      </c>
    </row>
    <row r="20" ht="22.5" customHeight="1" spans="1:6">
      <c r="A20" s="12" t="s">
        <v>11</v>
      </c>
      <c r="B20" s="13">
        <v>6892</v>
      </c>
      <c r="C20" s="13">
        <v>7706</v>
      </c>
      <c r="D20" s="13">
        <v>6634</v>
      </c>
      <c r="E20" s="14">
        <f>(D20-C20)/C20*100</f>
        <v>-13.9112379963665</v>
      </c>
      <c r="F20" s="14">
        <f t="shared" si="5"/>
        <v>-3.74347069065583</v>
      </c>
    </row>
    <row r="21" ht="22.5" customHeight="1" spans="1:6">
      <c r="A21" s="12" t="s">
        <v>12</v>
      </c>
      <c r="B21" s="16">
        <v>0</v>
      </c>
      <c r="C21" s="13">
        <v>0</v>
      </c>
      <c r="D21" s="16">
        <v>2198</v>
      </c>
      <c r="E21" s="14"/>
      <c r="F21" s="14"/>
    </row>
    <row r="22" ht="22.5" customHeight="1" spans="1:6">
      <c r="A22" s="12" t="s">
        <v>13</v>
      </c>
      <c r="B22" s="16">
        <v>40</v>
      </c>
      <c r="C22" s="13">
        <v>40</v>
      </c>
      <c r="D22" s="16">
        <v>2</v>
      </c>
      <c r="E22" s="14">
        <f>(D22-C22)/C22*100</f>
        <v>-95</v>
      </c>
      <c r="F22" s="14">
        <f t="shared" si="5"/>
        <v>-95</v>
      </c>
    </row>
    <row r="23" ht="22.5" customHeight="1" spans="1:6">
      <c r="A23" s="12" t="s">
        <v>14</v>
      </c>
      <c r="B23" s="16">
        <v>731</v>
      </c>
      <c r="C23" s="13">
        <v>1752</v>
      </c>
      <c r="D23" s="16">
        <v>81</v>
      </c>
      <c r="E23" s="14">
        <f>(D23-C23)/C23*100</f>
        <v>-95.3767123287671</v>
      </c>
      <c r="F23" s="14">
        <f t="shared" si="5"/>
        <v>-88.9192886456908</v>
      </c>
    </row>
    <row r="24" ht="22.5" hidden="1" customHeight="1" spans="1:6">
      <c r="A24" s="15" t="s">
        <v>17</v>
      </c>
      <c r="B24" s="10"/>
      <c r="C24" s="10"/>
      <c r="D24" s="10"/>
      <c r="E24" s="11"/>
      <c r="F24" s="11" t="e">
        <f t="shared" ref="F24:F27" si="6">(D24-B24)/B24*100</f>
        <v>#DIV/0!</v>
      </c>
    </row>
    <row r="25" ht="22.5" hidden="1" customHeight="1" spans="1:6">
      <c r="A25" s="12" t="s">
        <v>9</v>
      </c>
      <c r="B25" s="13"/>
      <c r="C25" s="13"/>
      <c r="D25" s="13"/>
      <c r="E25" s="14"/>
      <c r="F25" s="14" t="e">
        <f t="shared" si="6"/>
        <v>#DIV/0!</v>
      </c>
    </row>
    <row r="26" ht="22.5" hidden="1" customHeight="1" spans="1:6">
      <c r="A26" s="12" t="s">
        <v>10</v>
      </c>
      <c r="B26" s="13"/>
      <c r="C26" s="13"/>
      <c r="D26" s="13"/>
      <c r="E26" s="14"/>
      <c r="F26" s="14" t="e">
        <f t="shared" si="6"/>
        <v>#DIV/0!</v>
      </c>
    </row>
    <row r="27" ht="22.5" hidden="1" customHeight="1" spans="1:6">
      <c r="A27" s="12" t="s">
        <v>11</v>
      </c>
      <c r="B27" s="13"/>
      <c r="C27" s="13"/>
      <c r="D27" s="13"/>
      <c r="E27" s="14"/>
      <c r="F27" s="14" t="e">
        <f t="shared" si="6"/>
        <v>#DIV/0!</v>
      </c>
    </row>
    <row r="28" ht="22.5" hidden="1" customHeight="1" spans="1:6">
      <c r="A28" s="12" t="s">
        <v>12</v>
      </c>
      <c r="B28" s="16"/>
      <c r="C28" s="13"/>
      <c r="D28" s="16"/>
      <c r="E28" s="14"/>
      <c r="F28" s="14"/>
    </row>
    <row r="29" ht="22.5" hidden="1" customHeight="1" spans="1:6">
      <c r="A29" s="12" t="s">
        <v>13</v>
      </c>
      <c r="B29" s="16"/>
      <c r="C29" s="13"/>
      <c r="D29" s="16"/>
      <c r="E29" s="14"/>
      <c r="F29" s="14" t="e">
        <f t="shared" ref="F29:F34" si="7">(D29-B29)/B29*100</f>
        <v>#DIV/0!</v>
      </c>
    </row>
    <row r="30" ht="22.5" hidden="1" customHeight="1" spans="1:6">
      <c r="A30" s="15" t="s">
        <v>18</v>
      </c>
      <c r="B30" s="10"/>
      <c r="C30" s="10"/>
      <c r="D30" s="10"/>
      <c r="E30" s="14"/>
      <c r="F30" s="11" t="e">
        <f t="shared" si="7"/>
        <v>#DIV/0!</v>
      </c>
    </row>
    <row r="31" ht="22.5" hidden="1" customHeight="1" spans="1:6">
      <c r="A31" s="12" t="s">
        <v>9</v>
      </c>
      <c r="B31" s="13"/>
      <c r="C31" s="13"/>
      <c r="D31" s="13"/>
      <c r="E31" s="14"/>
      <c r="F31" s="14" t="e">
        <f t="shared" si="7"/>
        <v>#DIV/0!</v>
      </c>
    </row>
    <row r="32" ht="22.5" hidden="1" customHeight="1" spans="1:6">
      <c r="A32" s="12" t="s">
        <v>10</v>
      </c>
      <c r="B32" s="13"/>
      <c r="C32" s="13"/>
      <c r="D32" s="13"/>
      <c r="E32" s="14"/>
      <c r="F32" s="14" t="e">
        <f t="shared" si="7"/>
        <v>#DIV/0!</v>
      </c>
    </row>
    <row r="33" ht="22.5" hidden="1" customHeight="1" spans="1:6">
      <c r="A33" s="12" t="s">
        <v>11</v>
      </c>
      <c r="B33" s="13"/>
      <c r="C33" s="13"/>
      <c r="D33" s="13"/>
      <c r="E33" s="14"/>
      <c r="F33" s="14" t="e">
        <f t="shared" si="7"/>
        <v>#DIV/0!</v>
      </c>
    </row>
    <row r="34" ht="22.5" hidden="1" customHeight="1" spans="1:6">
      <c r="A34" s="12" t="s">
        <v>12</v>
      </c>
      <c r="B34" s="16"/>
      <c r="C34" s="13"/>
      <c r="D34" s="16"/>
      <c r="E34" s="14"/>
      <c r="F34" s="14" t="e">
        <f t="shared" si="7"/>
        <v>#DIV/0!</v>
      </c>
    </row>
    <row r="35" ht="22.5" hidden="1" customHeight="1" spans="1:6">
      <c r="A35" s="12" t="s">
        <v>13</v>
      </c>
      <c r="B35" s="16"/>
      <c r="C35" s="13"/>
      <c r="D35" s="16"/>
      <c r="E35" s="14"/>
      <c r="F35" s="14"/>
    </row>
    <row r="36" ht="22.5" hidden="1" customHeight="1" spans="1:6">
      <c r="A36" s="15" t="s">
        <v>19</v>
      </c>
      <c r="B36" s="10"/>
      <c r="C36" s="10">
        <f>SUM(C37:C41)</f>
        <v>0</v>
      </c>
      <c r="D36" s="10"/>
      <c r="E36" s="14"/>
      <c r="F36" s="11" t="e">
        <f t="shared" ref="F36:F38" si="8">(D36-B36)/B36*100</f>
        <v>#DIV/0!</v>
      </c>
    </row>
    <row r="37" ht="22.5" hidden="1" customHeight="1" spans="1:6">
      <c r="A37" s="12" t="s">
        <v>9</v>
      </c>
      <c r="B37" s="13"/>
      <c r="C37" s="13"/>
      <c r="D37" s="13"/>
      <c r="E37" s="14"/>
      <c r="F37" s="14" t="e">
        <f t="shared" si="8"/>
        <v>#DIV/0!</v>
      </c>
    </row>
    <row r="38" ht="22.5" hidden="1" customHeight="1" spans="1:6">
      <c r="A38" s="12" t="s">
        <v>10</v>
      </c>
      <c r="B38" s="13"/>
      <c r="C38" s="13"/>
      <c r="D38" s="13"/>
      <c r="E38" s="14"/>
      <c r="F38" s="14" t="e">
        <f t="shared" si="8"/>
        <v>#DIV/0!</v>
      </c>
    </row>
    <row r="39" ht="22.5" hidden="1" customHeight="1" spans="1:6">
      <c r="A39" s="12" t="s">
        <v>11</v>
      </c>
      <c r="B39" s="13"/>
      <c r="C39" s="13"/>
      <c r="D39" s="13"/>
      <c r="E39" s="14"/>
      <c r="F39" s="14"/>
    </row>
    <row r="40" ht="22.5" hidden="1" customHeight="1" spans="1:6">
      <c r="A40" s="12" t="s">
        <v>12</v>
      </c>
      <c r="B40" s="13"/>
      <c r="C40" s="13"/>
      <c r="D40" s="13"/>
      <c r="E40" s="14"/>
      <c r="F40" s="14"/>
    </row>
    <row r="41" ht="22.5" hidden="1" customHeight="1" spans="1:6">
      <c r="A41" s="12" t="s">
        <v>13</v>
      </c>
      <c r="B41" s="13"/>
      <c r="C41" s="13"/>
      <c r="D41" s="13"/>
      <c r="E41" s="14"/>
      <c r="F41" s="14" t="e">
        <f>(D41-B41)/B41*100</f>
        <v>#DIV/0!</v>
      </c>
    </row>
  </sheetData>
  <mergeCells count="1">
    <mergeCell ref="A1:F1"/>
  </mergeCells>
  <pageMargins left="0" right="0" top="0.409027777777778" bottom="0" header="0.5" footer="0.5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MC SYSTEM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Administrator</cp:lastModifiedBy>
  <dcterms:created xsi:type="dcterms:W3CDTF">2016-12-21T07:16:00Z</dcterms:created>
  <cp:lastPrinted>2023-09-15T00:55:00Z</cp:lastPrinted>
  <dcterms:modified xsi:type="dcterms:W3CDTF">2023-10-24T03:03:59Z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256E3CDA88194A808322370E8A72940C</vt:lpwstr>
  </property>
  <property fmtid="{D5CDD505-2E9C-101B-9397-08002B2CF9AE}" pid="3" name="KSOProductBuildVer">
    <vt:lpwstr>2052-11.1.0.11115</vt:lpwstr>
  </property>
</Properties>
</file>