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<sst xmlns="http://schemas.openxmlformats.org/spreadsheetml/2006/main" count="21" uniqueCount="21">
  <si>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2022年龙南市政府性基金收入决算表</t>
  </si>
  <si>
    <t>单位:万元</t>
  </si>
  <si>
    <t>预算科目</t>
  </si>
  <si>
    <t>2021年决算数</t>
  </si>
  <si>
    <t>2022年预算数</t>
  </si>
  <si>
    <t>2022年决算数</t>
  </si>
  <si>
    <t>决算数为预算数的%</t>
  </si>
  <si>
    <t>比上年决算数增减%</t>
  </si>
  <si>
    <t>一、国有土地收益基金收入</t>
  </si>
  <si>
    <t>二、农业土地开发资金收入</t>
  </si>
  <si>
    <t>三、国有土地使用权出让收入</t>
  </si>
  <si>
    <t>四、彩票公益金收入</t>
  </si>
  <si>
    <t>五、城市基础设施配套费收入</t>
  </si>
  <si>
    <t>六、污水处理费收入</t>
  </si>
  <si>
    <t xml:space="preserve">七、  其他政府性基金专项债务对应项目专项收入  </t>
  </si>
  <si>
    <t>政府性基金预算收入合计</t>
  </si>
  <si>
    <t>上年结余收入</t>
  </si>
  <si>
    <t>上级补助收入</t>
  </si>
  <si>
    <t>政府性基金预算调入资金</t>
  </si>
  <si>
    <t>地方政府专项债务转贷收入</t>
  </si>
  <si>
    <t>政府性基金预算收入总计</t>
  </si>
</sst>
</file>

<file path=xl/styles.xml><?xml version="1.0" encoding="utf-8"?>
<styleSheet xmlns="http://schemas.openxmlformats.org/spreadsheetml/2006/main">
  <numFmts count="6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#,##0_ ;[Red]\-#,##0\ "/>
  </numFmts>
  <fonts count="30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2"/>
      <color theme="1"/>
      <name val="宋体"/>
      <charset val="134"/>
    </font>
    <font>
      <b/>
      <sz val="10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5" fillId="16" borderId="8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2" borderId="0" xfId="0" applyFont="1" applyFill="1"/>
    <xf numFmtId="0" fontId="1" fillId="2" borderId="0" xfId="0" applyFont="1" applyFill="1"/>
    <xf numFmtId="0" fontId="0" fillId="2" borderId="0" xfId="0" applyFill="1"/>
    <xf numFmtId="3" fontId="2" fillId="2" borderId="0" xfId="0" applyNumberFormat="1" applyFont="1" applyFill="1" applyAlignment="1" applyProtection="1">
      <alignment horizontal="center" vertical="center"/>
    </xf>
    <xf numFmtId="3" fontId="3" fillId="2" borderId="1" xfId="0" applyNumberFormat="1" applyFont="1" applyFill="1" applyBorder="1" applyAlignment="1" applyProtection="1">
      <alignment horizontal="right" vertical="center"/>
    </xf>
    <xf numFmtId="3" fontId="4" fillId="2" borderId="2" xfId="0" applyNumberFormat="1" applyFont="1" applyFill="1" applyBorder="1" applyAlignment="1" applyProtection="1">
      <alignment horizontal="center" vertical="center"/>
    </xf>
    <xf numFmtId="3" fontId="4" fillId="2" borderId="2" xfId="0" applyNumberFormat="1" applyFont="1" applyFill="1" applyBorder="1" applyAlignment="1" applyProtection="1">
      <alignment horizontal="center" vertical="center" wrapText="1"/>
    </xf>
    <xf numFmtId="3" fontId="4" fillId="2" borderId="3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177" fontId="6" fillId="2" borderId="2" xfId="0" applyNumberFormat="1" applyFont="1" applyFill="1" applyBorder="1" applyAlignment="1" applyProtection="1">
      <alignment horizontal="center" vertical="center"/>
    </xf>
    <xf numFmtId="177" fontId="7" fillId="0" borderId="2" xfId="0" applyNumberFormat="1" applyFont="1" applyBorder="1" applyAlignment="1">
      <alignment horizontal="center" vertical="center" wrapText="1"/>
    </xf>
    <xf numFmtId="176" fontId="6" fillId="2" borderId="2" xfId="11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 applyProtection="1">
      <alignment horizontal="center" vertical="center"/>
    </xf>
    <xf numFmtId="177" fontId="8" fillId="2" borderId="2" xfId="0" applyNumberFormat="1" applyFont="1" applyFill="1" applyBorder="1" applyAlignment="1" applyProtection="1">
      <alignment horizontal="center" vertical="center"/>
    </xf>
    <xf numFmtId="176" fontId="8" fillId="2" borderId="2" xfId="11" applyNumberFormat="1" applyFont="1" applyFill="1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B13" sqref="B13"/>
    </sheetView>
  </sheetViews>
  <sheetFormatPr defaultColWidth="9" defaultRowHeight="14.25" outlineLevelCol="5"/>
  <cols>
    <col min="1" max="1" width="25.625" style="3" customWidth="1"/>
    <col min="2" max="2" width="13" style="3" customWidth="1"/>
    <col min="3" max="3" width="12.75" style="3" customWidth="1"/>
    <col min="4" max="4" width="12.375" style="3" customWidth="1"/>
    <col min="5" max="5" width="11.5" style="3" customWidth="1"/>
    <col min="6" max="6" width="13.5" style="3" customWidth="1"/>
    <col min="7" max="16384" width="9" style="3"/>
  </cols>
  <sheetData>
    <row r="1" ht="38.25" customHeight="1" spans="1:6">
      <c r="A1" s="4" t="s">
        <v>0</v>
      </c>
      <c r="B1" s="4"/>
      <c r="C1" s="4"/>
      <c r="D1" s="4"/>
      <c r="E1" s="4"/>
      <c r="F1" s="4"/>
    </row>
    <row r="2" ht="18" customHeight="1" spans="1:6">
      <c r="A2" s="5" t="s">
        <v>1</v>
      </c>
      <c r="B2" s="5"/>
      <c r="C2" s="5"/>
      <c r="D2" s="5"/>
      <c r="E2" s="5"/>
      <c r="F2" s="5"/>
    </row>
    <row r="3" ht="33.75" customHeight="1" spans="1:6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8" t="s">
        <v>7</v>
      </c>
    </row>
    <row r="4" ht="30" customHeight="1" spans="1:6">
      <c r="A4" s="9" t="s">
        <v>8</v>
      </c>
      <c r="B4" s="10">
        <v>6287</v>
      </c>
      <c r="C4" s="11">
        <v>9563</v>
      </c>
      <c r="D4" s="10">
        <v>244</v>
      </c>
      <c r="E4" s="12">
        <f>D4/C4*100</f>
        <v>2.55150057513333</v>
      </c>
      <c r="F4" s="12">
        <f t="shared" ref="F4:F16" si="0">(D4-B4)/B4*100</f>
        <v>-96.1189756640687</v>
      </c>
    </row>
    <row r="5" ht="30" customHeight="1" spans="1:6">
      <c r="A5" s="9" t="s">
        <v>9</v>
      </c>
      <c r="B5" s="10">
        <v>320</v>
      </c>
      <c r="C5" s="11">
        <v>500</v>
      </c>
      <c r="D5" s="10">
        <v>24</v>
      </c>
      <c r="E5" s="12">
        <f t="shared" ref="E5:E14" si="1">D5/C5*100</f>
        <v>4.8</v>
      </c>
      <c r="F5" s="12">
        <f t="shared" si="0"/>
        <v>-92.5</v>
      </c>
    </row>
    <row r="6" ht="30" customHeight="1" spans="1:6">
      <c r="A6" s="9" t="s">
        <v>10</v>
      </c>
      <c r="B6" s="10">
        <v>117270</v>
      </c>
      <c r="C6" s="11">
        <v>191256</v>
      </c>
      <c r="D6" s="10">
        <v>261687</v>
      </c>
      <c r="E6" s="12">
        <f t="shared" si="1"/>
        <v>136.825511356506</v>
      </c>
      <c r="F6" s="12">
        <f t="shared" si="0"/>
        <v>123.149143003326</v>
      </c>
    </row>
    <row r="7" ht="30" customHeight="1" spans="1:6">
      <c r="A7" s="9" t="s">
        <v>11</v>
      </c>
      <c r="B7" s="10">
        <v>979</v>
      </c>
      <c r="C7" s="11">
        <v>740</v>
      </c>
      <c r="D7" s="10">
        <v>339</v>
      </c>
      <c r="E7" s="12">
        <f t="shared" si="1"/>
        <v>45.8108108108108</v>
      </c>
      <c r="F7" s="12">
        <f t="shared" si="0"/>
        <v>-65.3728294177732</v>
      </c>
    </row>
    <row r="8" ht="30" customHeight="1" spans="1:6">
      <c r="A8" s="9" t="s">
        <v>12</v>
      </c>
      <c r="B8" s="10">
        <v>1642</v>
      </c>
      <c r="C8" s="11">
        <v>500</v>
      </c>
      <c r="D8" s="10">
        <v>996</v>
      </c>
      <c r="E8" s="12">
        <f t="shared" si="1"/>
        <v>199.2</v>
      </c>
      <c r="F8" s="12">
        <f t="shared" si="0"/>
        <v>-39.3422655298417</v>
      </c>
    </row>
    <row r="9" ht="30" customHeight="1" spans="1:6">
      <c r="A9" s="9" t="s">
        <v>13</v>
      </c>
      <c r="B9" s="10">
        <v>2114</v>
      </c>
      <c r="C9" s="11">
        <v>2400</v>
      </c>
      <c r="D9" s="10">
        <v>2256</v>
      </c>
      <c r="E9" s="12">
        <f t="shared" si="1"/>
        <v>94</v>
      </c>
      <c r="F9" s="12">
        <f t="shared" si="0"/>
        <v>6.71712393566698</v>
      </c>
    </row>
    <row r="10" ht="30" customHeight="1" spans="1:6">
      <c r="A10" s="9" t="s">
        <v>14</v>
      </c>
      <c r="B10" s="10">
        <v>0</v>
      </c>
      <c r="C10" s="11">
        <v>0</v>
      </c>
      <c r="D10" s="10">
        <v>5500</v>
      </c>
      <c r="E10" s="12"/>
      <c r="F10" s="12"/>
    </row>
    <row r="11" ht="30" customHeight="1" spans="1:6">
      <c r="A11" s="13" t="s">
        <v>15</v>
      </c>
      <c r="B11" s="14">
        <f>SUM(B4:B10)</f>
        <v>128612</v>
      </c>
      <c r="C11" s="14">
        <f>SUM(C4:C10)</f>
        <v>204959</v>
      </c>
      <c r="D11" s="14">
        <f>SUM(D4:D10)</f>
        <v>271046</v>
      </c>
      <c r="E11" s="15">
        <f t="shared" si="1"/>
        <v>132.244009777565</v>
      </c>
      <c r="F11" s="15">
        <f t="shared" si="0"/>
        <v>110.747053152116</v>
      </c>
    </row>
    <row r="12" s="1" customFormat="1" ht="30" customHeight="1" spans="1:6">
      <c r="A12" s="9" t="s">
        <v>16</v>
      </c>
      <c r="B12" s="10">
        <v>46183</v>
      </c>
      <c r="C12" s="11">
        <v>78486</v>
      </c>
      <c r="D12" s="10">
        <v>7078</v>
      </c>
      <c r="E12" s="12">
        <f t="shared" si="1"/>
        <v>9.01816884539918</v>
      </c>
      <c r="F12" s="12">
        <f t="shared" si="0"/>
        <v>-84.6740142476669</v>
      </c>
    </row>
    <row r="13" s="1" customFormat="1" ht="30" customHeight="1" spans="1:6">
      <c r="A13" s="9" t="s">
        <v>17</v>
      </c>
      <c r="B13" s="10">
        <v>965</v>
      </c>
      <c r="C13" s="11">
        <v>73</v>
      </c>
      <c r="D13" s="10">
        <v>5643</v>
      </c>
      <c r="E13" s="12">
        <f t="shared" si="1"/>
        <v>7730.13698630137</v>
      </c>
      <c r="F13" s="12">
        <f t="shared" si="0"/>
        <v>484.766839378238</v>
      </c>
    </row>
    <row r="14" s="1" customFormat="1" ht="30" customHeight="1" spans="1:6">
      <c r="A14" s="9" t="s">
        <v>18</v>
      </c>
      <c r="B14" s="10">
        <v>3473</v>
      </c>
      <c r="C14" s="11">
        <v>0</v>
      </c>
      <c r="D14" s="10">
        <v>2045</v>
      </c>
      <c r="E14" s="12"/>
      <c r="F14" s="12">
        <f t="shared" si="0"/>
        <v>-41.1171897494961</v>
      </c>
    </row>
    <row r="15" s="1" customFormat="1" ht="30" customHeight="1" spans="1:6">
      <c r="A15" s="9" t="s">
        <v>19</v>
      </c>
      <c r="B15" s="10">
        <v>201630</v>
      </c>
      <c r="C15" s="11">
        <v>34913</v>
      </c>
      <c r="D15" s="10">
        <v>146857</v>
      </c>
      <c r="E15" s="12">
        <f>D15/C15*100</f>
        <v>420.63701200126</v>
      </c>
      <c r="F15" s="12">
        <f t="shared" si="0"/>
        <v>-27.165104399147</v>
      </c>
    </row>
    <row r="16" s="2" customFormat="1" ht="30" customHeight="1" spans="1:6">
      <c r="A16" s="13" t="s">
        <v>20</v>
      </c>
      <c r="B16" s="16">
        <f>SUM(B11:B15)</f>
        <v>380863</v>
      </c>
      <c r="C16" s="16">
        <f>SUM(C11:C15)</f>
        <v>318431</v>
      </c>
      <c r="D16" s="16">
        <f>SUM(D11:D15)</f>
        <v>432669</v>
      </c>
      <c r="E16" s="15">
        <f>D16/C16*100</f>
        <v>135.875275962453</v>
      </c>
      <c r="F16" s="15">
        <f t="shared" si="0"/>
        <v>13.6022664317616</v>
      </c>
    </row>
  </sheetData>
  <mergeCells count="2">
    <mergeCell ref="A1:F1"/>
    <mergeCell ref="A2:F2"/>
  </mergeCells>
  <pageMargins left="0.393055555555556" right="0.2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dcterms:modified xsi:type="dcterms:W3CDTF">2023-10-24T03:03:55Z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DB8CD29EAE354D8695EB270C925425DD</vt:lpwstr>
  </property>
</Properties>
</file>