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<sst xmlns="http://schemas.openxmlformats.org/spreadsheetml/2006/main" count="20">
  <si>
    <t>2021年龙南市社会保险基金预算收入决算表</t>
  </si>
  <si>
    <t>单位：万元</t>
  </si>
  <si>
    <t>收入科目</t>
  </si>
  <si>
    <t>2020年决算数</t>
  </si>
  <si>
    <t>2021年预算数</t>
  </si>
  <si>
    <t>2021年决算数</t>
  </si>
  <si>
    <t>决算数为预算数的%</t>
  </si>
  <si>
    <t>比上年决算数增减%</t>
  </si>
  <si>
    <t>龙南县社会保险基金当年收入合计</t>
  </si>
  <si>
    <t xml:space="preserve">       其中：保险费收入</t>
  </si>
  <si>
    <t xml:space="preserve">             利息收入</t>
  </si>
  <si>
    <t xml:space="preserve">             财政补贴收入</t>
  </si>
  <si>
    <t xml:space="preserve">             其他收入</t>
  </si>
  <si>
    <t xml:space="preserve">             转移收入</t>
  </si>
  <si>
    <t xml:space="preserve">             委托投资收益</t>
  </si>
  <si>
    <t>一、机关事业单位基本养老保险基金收入</t>
  </si>
  <si>
    <t>二、城乡居民基本养老保险基金收入</t>
  </si>
  <si>
    <t>三、职工基本医疗保险基金收入</t>
  </si>
  <si>
    <t>四、城乡居民基本医疗保险基金收入</t>
  </si>
  <si>
    <t>五、失业保险基金收入</t>
  </si>
</sst>
</file>

<file path=xl/styles.xml><?xml version="1.0" encoding="utf-8"?>
<styleSheet xmlns="http://schemas.openxmlformats.org/spreadsheetml/2006/main">
  <numFmts count="8">
    <numFmt numFmtId="176" formatCode="#,##0_ ;[Red]\-#,##0\ "/>
    <numFmt numFmtId="177" formatCode="0.0_ "/>
    <numFmt numFmtId="178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9" formatCode="0_ "/>
  </numFmts>
  <fonts count="25">
    <font>
      <sz val="12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4" borderId="7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19" fillId="16" borderId="6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178" fontId="0" fillId="0" borderId="0" xfId="0" applyNumberFormat="1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11" applyNumberFormat="1" applyFont="1" applyBorder="1">
      <alignment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177" fontId="4" fillId="0" borderId="1" xfId="11" applyNumberFormat="1" applyFont="1" applyBorder="1">
      <alignment vertical="center"/>
    </xf>
    <xf numFmtId="0" fontId="3" fillId="0" borderId="1" xfId="0" applyNumberFormat="1" applyFont="1" applyFill="1" applyBorder="1" applyAlignment="1" applyProtection="1">
      <alignment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179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41"/>
  <sheetViews>
    <sheetView tabSelected="1" workbookViewId="0">
      <selection activeCell="J27" sqref="J27"/>
    </sheetView>
  </sheetViews>
  <sheetFormatPr defaultColWidth="9" defaultRowHeight="14.25"/>
  <cols>
    <col min="1" max="1" width="32.625" style="1" customWidth="1"/>
    <col min="2" max="2" width="12.625" style="2" customWidth="1"/>
    <col min="3" max="3" width="11.625" style="3" customWidth="1"/>
    <col min="4" max="5" width="10.875" customWidth="1"/>
    <col min="6" max="6" width="11.75" customWidth="1"/>
    <col min="7" max="8" width="9" customWidth="1"/>
    <col min="10" max="10" width="9" style="4"/>
  </cols>
  <sheetData>
    <row r="1" ht="36" customHeight="1" spans="1:6">
      <c r="A1" s="5" t="s">
        <v>0</v>
      </c>
      <c r="B1" s="5"/>
      <c r="C1" s="5"/>
      <c r="D1" s="5"/>
      <c r="E1" s="5"/>
      <c r="F1" s="5"/>
    </row>
    <row r="2" ht="30" customHeight="1" spans="1:6">
      <c r="A2" s="6"/>
      <c r="B2" s="6"/>
      <c r="C2" s="6"/>
      <c r="F2" s="7" t="s">
        <v>1</v>
      </c>
    </row>
    <row r="3" ht="24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</row>
    <row r="4" ht="22.5" customHeight="1" spans="1:9">
      <c r="A4" s="10" t="s">
        <v>8</v>
      </c>
      <c r="B4" s="11">
        <f t="shared" ref="B4:B9" si="0">B11+B17+B24+B30+B36</f>
        <v>65534</v>
      </c>
      <c r="C4" s="11">
        <f t="shared" ref="C4:C9" si="1">C11+C17+C24+C30+C36</f>
        <v>30812</v>
      </c>
      <c r="D4" s="11">
        <f t="shared" ref="D4:D9" si="2">D11+D17+D24+D30+D36</f>
        <v>27374</v>
      </c>
      <c r="E4" s="12">
        <f t="shared" ref="E4:E7" si="3">(D4-C4)/C4*100</f>
        <v>-11.1579903933532</v>
      </c>
      <c r="F4" s="12">
        <f t="shared" ref="F4:F14" si="4">(D4-B4)/B4*100</f>
        <v>-58.2293160802026</v>
      </c>
      <c r="I4" s="18"/>
    </row>
    <row r="5" ht="22.5" customHeight="1" spans="1:6">
      <c r="A5" s="13" t="s">
        <v>9</v>
      </c>
      <c r="B5" s="14">
        <f t="shared" si="0"/>
        <v>30128</v>
      </c>
      <c r="C5" s="14">
        <f t="shared" si="1"/>
        <v>15363</v>
      </c>
      <c r="D5" s="14">
        <f t="shared" si="2"/>
        <v>16678</v>
      </c>
      <c r="E5" s="15">
        <f t="shared" si="3"/>
        <v>8.55952613421858</v>
      </c>
      <c r="F5" s="15">
        <f t="shared" si="4"/>
        <v>-44.6428571428571</v>
      </c>
    </row>
    <row r="6" ht="22.5" customHeight="1" spans="1:6">
      <c r="A6" s="13" t="s">
        <v>10</v>
      </c>
      <c r="B6" s="14">
        <f t="shared" si="0"/>
        <v>1808</v>
      </c>
      <c r="C6" s="14">
        <f t="shared" si="1"/>
        <v>288</v>
      </c>
      <c r="D6" s="14">
        <f t="shared" si="2"/>
        <v>860</v>
      </c>
      <c r="E6" s="15">
        <f t="shared" si="3"/>
        <v>198.611111111111</v>
      </c>
      <c r="F6" s="15">
        <f t="shared" si="4"/>
        <v>-52.4336283185841</v>
      </c>
    </row>
    <row r="7" ht="22.5" customHeight="1" spans="1:6">
      <c r="A7" s="13" t="s">
        <v>11</v>
      </c>
      <c r="B7" s="14">
        <f t="shared" si="0"/>
        <v>32886</v>
      </c>
      <c r="C7" s="14">
        <f t="shared" si="1"/>
        <v>14200</v>
      </c>
      <c r="D7" s="14">
        <f t="shared" si="2"/>
        <v>8767</v>
      </c>
      <c r="E7" s="15">
        <f t="shared" si="3"/>
        <v>-38.2605633802817</v>
      </c>
      <c r="F7" s="15">
        <f t="shared" si="4"/>
        <v>-73.3412394331935</v>
      </c>
    </row>
    <row r="8" ht="22.5" customHeight="1" spans="1:6">
      <c r="A8" s="13" t="s">
        <v>12</v>
      </c>
      <c r="B8" s="14">
        <f t="shared" si="0"/>
        <v>1</v>
      </c>
      <c r="C8" s="14">
        <f t="shared" si="1"/>
        <v>0</v>
      </c>
      <c r="D8" s="14">
        <f t="shared" si="2"/>
        <v>0</v>
      </c>
      <c r="E8" s="15"/>
      <c r="F8" s="15">
        <f t="shared" si="4"/>
        <v>-100</v>
      </c>
    </row>
    <row r="9" ht="22.5" customHeight="1" spans="1:6">
      <c r="A9" s="13" t="s">
        <v>13</v>
      </c>
      <c r="B9" s="14">
        <f t="shared" si="0"/>
        <v>363</v>
      </c>
      <c r="C9" s="14">
        <f t="shared" si="1"/>
        <v>152</v>
      </c>
      <c r="D9" s="14">
        <f t="shared" si="2"/>
        <v>338</v>
      </c>
      <c r="E9" s="15">
        <f>(D9-C9)/C9*100</f>
        <v>122.368421052632</v>
      </c>
      <c r="F9" s="15">
        <f t="shared" si="4"/>
        <v>-6.8870523415978</v>
      </c>
    </row>
    <row r="10" ht="22.5" customHeight="1" spans="1:6">
      <c r="A10" s="13" t="s">
        <v>14</v>
      </c>
      <c r="B10" s="14">
        <f>B23</f>
        <v>1</v>
      </c>
      <c r="C10" s="14">
        <f>C23</f>
        <v>809</v>
      </c>
      <c r="D10" s="14">
        <f>D23</f>
        <v>731</v>
      </c>
      <c r="E10" s="15">
        <f>(D10-C10)/C10*100</f>
        <v>-9.64153275648949</v>
      </c>
      <c r="F10" s="15">
        <f t="shared" si="4"/>
        <v>73000</v>
      </c>
    </row>
    <row r="11" ht="22.5" customHeight="1" spans="1:6">
      <c r="A11" s="16" t="s">
        <v>15</v>
      </c>
      <c r="B11" s="11">
        <f>SUM(B12:B16)</f>
        <v>18679</v>
      </c>
      <c r="C11" s="11">
        <f>SUM(C12:C16)</f>
        <v>19011</v>
      </c>
      <c r="D11" s="11">
        <f>SUM(D12:D16)</f>
        <v>12502</v>
      </c>
      <c r="E11" s="12">
        <f>(D11-C11)/C11*100</f>
        <v>-34.2380726947557</v>
      </c>
      <c r="F11" s="12">
        <f t="shared" si="4"/>
        <v>-33.0692221210986</v>
      </c>
    </row>
    <row r="12" ht="22.5" customHeight="1" spans="1:6">
      <c r="A12" s="13" t="s">
        <v>9</v>
      </c>
      <c r="B12" s="14">
        <v>9754</v>
      </c>
      <c r="C12" s="14">
        <v>10180</v>
      </c>
      <c r="D12" s="14">
        <v>10223</v>
      </c>
      <c r="E12" s="15">
        <f>(D12-C12)/C12*100</f>
        <v>0.422396856581532</v>
      </c>
      <c r="F12" s="15">
        <f t="shared" si="4"/>
        <v>4.80828378101292</v>
      </c>
    </row>
    <row r="13" ht="22.5" customHeight="1" spans="1:6">
      <c r="A13" s="13" t="s">
        <v>10</v>
      </c>
      <c r="B13" s="14">
        <v>137</v>
      </c>
      <c r="C13" s="14">
        <v>129</v>
      </c>
      <c r="D13" s="14">
        <v>106</v>
      </c>
      <c r="E13" s="15">
        <f>(D13-C13)/C13*100</f>
        <v>-17.8294573643411</v>
      </c>
      <c r="F13" s="15">
        <f t="shared" si="4"/>
        <v>-22.6277372262774</v>
      </c>
    </row>
    <row r="14" ht="22.5" customHeight="1" spans="1:6">
      <c r="A14" s="13" t="s">
        <v>11</v>
      </c>
      <c r="B14" s="14">
        <v>8566</v>
      </c>
      <c r="C14" s="14">
        <v>8566</v>
      </c>
      <c r="D14" s="14">
        <v>1875</v>
      </c>
      <c r="E14" s="15">
        <f>(D14-C14)/C14*100</f>
        <v>-78.1111370534672</v>
      </c>
      <c r="F14" s="15">
        <f t="shared" si="4"/>
        <v>-78.1111370534672</v>
      </c>
    </row>
    <row r="15" ht="22.5" customHeight="1" spans="1:6">
      <c r="A15" s="13" t="s">
        <v>12</v>
      </c>
      <c r="B15" s="17"/>
      <c r="C15" s="14"/>
      <c r="D15" s="17"/>
      <c r="E15" s="15"/>
      <c r="F15" s="15"/>
    </row>
    <row r="16" ht="22.5" customHeight="1" spans="1:6">
      <c r="A16" s="13" t="s">
        <v>13</v>
      </c>
      <c r="B16" s="17">
        <v>222</v>
      </c>
      <c r="C16" s="14">
        <v>136</v>
      </c>
      <c r="D16" s="17">
        <v>298</v>
      </c>
      <c r="E16" s="15">
        <f>(D16-C16)/C16*100</f>
        <v>119.117647058824</v>
      </c>
      <c r="F16" s="15">
        <f t="shared" ref="F16:F20" si="5">(D16-B16)/B16*100</f>
        <v>34.2342342342342</v>
      </c>
    </row>
    <row r="17" ht="22.5" customHeight="1" spans="1:6">
      <c r="A17" s="16" t="s">
        <v>16</v>
      </c>
      <c r="B17" s="11">
        <f>SUM(B18:B23)</f>
        <v>9933</v>
      </c>
      <c r="C17" s="11">
        <f>SUM(C18:C23)</f>
        <v>11105</v>
      </c>
      <c r="D17" s="11">
        <f>SUM(D18:D23)</f>
        <v>14872</v>
      </c>
      <c r="E17" s="12">
        <f>(D17-C17)/C17*100</f>
        <v>33.9216569113012</v>
      </c>
      <c r="F17" s="12">
        <f t="shared" si="5"/>
        <v>49.7231450719823</v>
      </c>
    </row>
    <row r="18" ht="22.5" customHeight="1" spans="1:6">
      <c r="A18" s="13" t="s">
        <v>9</v>
      </c>
      <c r="B18" s="14">
        <v>3780</v>
      </c>
      <c r="C18" s="14">
        <v>4492</v>
      </c>
      <c r="D18" s="14">
        <v>6455</v>
      </c>
      <c r="E18" s="15">
        <f>(D18-C18)/C18*100</f>
        <v>43.699910952805</v>
      </c>
      <c r="F18" s="15">
        <f t="shared" si="5"/>
        <v>70.7671957671958</v>
      </c>
    </row>
    <row r="19" ht="22.5" customHeight="1" spans="1:6">
      <c r="A19" s="13" t="s">
        <v>10</v>
      </c>
      <c r="B19" s="14">
        <v>915</v>
      </c>
      <c r="C19" s="14">
        <v>155</v>
      </c>
      <c r="D19" s="14">
        <v>754</v>
      </c>
      <c r="E19" s="15">
        <f>(D19-C19)/C19*100</f>
        <v>386.451612903226</v>
      </c>
      <c r="F19" s="15">
        <f t="shared" si="5"/>
        <v>-17.5956284153005</v>
      </c>
    </row>
    <row r="20" ht="22.5" customHeight="1" spans="1:6">
      <c r="A20" s="13" t="s">
        <v>11</v>
      </c>
      <c r="B20" s="14">
        <v>5224</v>
      </c>
      <c r="C20" s="14">
        <v>5634</v>
      </c>
      <c r="D20" s="14">
        <v>6892</v>
      </c>
      <c r="E20" s="15">
        <f>(D20-C20)/C20*100</f>
        <v>22.3287184948527</v>
      </c>
      <c r="F20" s="15">
        <f t="shared" si="5"/>
        <v>31.9295558958652</v>
      </c>
    </row>
    <row r="21" ht="22.5" customHeight="1" spans="1:6">
      <c r="A21" s="13" t="s">
        <v>12</v>
      </c>
      <c r="B21" s="17"/>
      <c r="C21" s="14"/>
      <c r="D21" s="17"/>
      <c r="E21" s="15"/>
      <c r="F21" s="15"/>
    </row>
    <row r="22" ht="22.5" customHeight="1" spans="1:6">
      <c r="A22" s="13" t="s">
        <v>13</v>
      </c>
      <c r="B22" s="17">
        <v>13</v>
      </c>
      <c r="C22" s="14">
        <v>15</v>
      </c>
      <c r="D22" s="17">
        <v>40</v>
      </c>
      <c r="E22" s="15">
        <f>(D22-C22)/C22*100</f>
        <v>166.666666666667</v>
      </c>
      <c r="F22" s="15">
        <f t="shared" ref="F22:F27" si="6">(D22-B22)/B22*100</f>
        <v>207.692307692308</v>
      </c>
    </row>
    <row r="23" ht="22.5" customHeight="1" spans="1:6">
      <c r="A23" s="13" t="s">
        <v>14</v>
      </c>
      <c r="B23" s="17">
        <v>1</v>
      </c>
      <c r="C23" s="14">
        <v>809</v>
      </c>
      <c r="D23" s="17">
        <v>731</v>
      </c>
      <c r="E23" s="15">
        <f>(D23-C23)/C23*100</f>
        <v>-9.64153275648949</v>
      </c>
      <c r="F23" s="15">
        <f t="shared" si="6"/>
        <v>73000</v>
      </c>
    </row>
    <row r="24" ht="22.5" customHeight="1" spans="1:6">
      <c r="A24" s="16" t="s">
        <v>17</v>
      </c>
      <c r="B24" s="11">
        <v>9541</v>
      </c>
      <c r="C24" s="11"/>
      <c r="D24" s="11"/>
      <c r="E24" s="12"/>
      <c r="F24" s="12">
        <f t="shared" si="6"/>
        <v>-100</v>
      </c>
    </row>
    <row r="25" ht="22.5" customHeight="1" spans="1:6">
      <c r="A25" s="13" t="s">
        <v>9</v>
      </c>
      <c r="B25" s="14">
        <v>7332</v>
      </c>
      <c r="C25" s="14"/>
      <c r="D25" s="14"/>
      <c r="E25" s="15"/>
      <c r="F25" s="15">
        <f t="shared" si="6"/>
        <v>-100</v>
      </c>
    </row>
    <row r="26" ht="22.5" customHeight="1" spans="1:6">
      <c r="A26" s="13" t="s">
        <v>10</v>
      </c>
      <c r="B26" s="14">
        <v>189</v>
      </c>
      <c r="C26" s="14"/>
      <c r="D26" s="14"/>
      <c r="E26" s="15"/>
      <c r="F26" s="15">
        <f t="shared" si="6"/>
        <v>-100</v>
      </c>
    </row>
    <row r="27" ht="22.5" customHeight="1" spans="1:6">
      <c r="A27" s="13" t="s">
        <v>11</v>
      </c>
      <c r="B27" s="14">
        <v>1892</v>
      </c>
      <c r="C27" s="14"/>
      <c r="D27" s="14"/>
      <c r="E27" s="15"/>
      <c r="F27" s="15">
        <f t="shared" si="6"/>
        <v>-100</v>
      </c>
    </row>
    <row r="28" ht="22.5" customHeight="1" spans="1:6">
      <c r="A28" s="13" t="s">
        <v>12</v>
      </c>
      <c r="B28" s="17"/>
      <c r="C28" s="14"/>
      <c r="D28" s="17"/>
      <c r="E28" s="15"/>
      <c r="F28" s="15"/>
    </row>
    <row r="29" ht="22.5" customHeight="1" spans="1:6">
      <c r="A29" s="13" t="s">
        <v>13</v>
      </c>
      <c r="B29" s="17">
        <v>127</v>
      </c>
      <c r="C29" s="14"/>
      <c r="D29" s="17"/>
      <c r="E29" s="15"/>
      <c r="F29" s="15">
        <f t="shared" ref="F29:F34" si="7">(D29-B29)/B29*100</f>
        <v>-100</v>
      </c>
    </row>
    <row r="30" ht="22.5" customHeight="1" spans="1:6">
      <c r="A30" s="16" t="s">
        <v>18</v>
      </c>
      <c r="B30" s="11">
        <v>26397</v>
      </c>
      <c r="C30" s="11"/>
      <c r="D30" s="11"/>
      <c r="E30" s="15"/>
      <c r="F30" s="12">
        <f t="shared" si="7"/>
        <v>-100</v>
      </c>
    </row>
    <row r="31" ht="22.5" customHeight="1" spans="1:6">
      <c r="A31" s="13" t="s">
        <v>9</v>
      </c>
      <c r="B31" s="14">
        <v>8640</v>
      </c>
      <c r="C31" s="14"/>
      <c r="D31" s="14"/>
      <c r="E31" s="15"/>
      <c r="F31" s="15">
        <f t="shared" si="7"/>
        <v>-100</v>
      </c>
    </row>
    <row r="32" ht="22.5" customHeight="1" spans="1:6">
      <c r="A32" s="13" t="s">
        <v>10</v>
      </c>
      <c r="B32" s="14">
        <v>551</v>
      </c>
      <c r="C32" s="14"/>
      <c r="D32" s="14"/>
      <c r="E32" s="15"/>
      <c r="F32" s="15">
        <f t="shared" si="7"/>
        <v>-100</v>
      </c>
    </row>
    <row r="33" ht="22.5" customHeight="1" spans="1:6">
      <c r="A33" s="13" t="s">
        <v>11</v>
      </c>
      <c r="B33" s="14">
        <v>17204</v>
      </c>
      <c r="C33" s="14"/>
      <c r="D33" s="14"/>
      <c r="E33" s="15"/>
      <c r="F33" s="15">
        <f t="shared" si="7"/>
        <v>-100</v>
      </c>
    </row>
    <row r="34" ht="22.5" customHeight="1" spans="1:6">
      <c r="A34" s="13" t="s">
        <v>12</v>
      </c>
      <c r="B34" s="17">
        <v>1</v>
      </c>
      <c r="C34" s="14"/>
      <c r="D34" s="17"/>
      <c r="E34" s="15"/>
      <c r="F34" s="15">
        <f t="shared" si="7"/>
        <v>-100</v>
      </c>
    </row>
    <row r="35" ht="22.5" customHeight="1" spans="1:6">
      <c r="A35" s="13" t="s">
        <v>13</v>
      </c>
      <c r="B35" s="17"/>
      <c r="C35" s="14"/>
      <c r="D35" s="17"/>
      <c r="E35" s="15"/>
      <c r="F35" s="15"/>
    </row>
    <row r="36" ht="22.5" customHeight="1" spans="1:6">
      <c r="A36" s="16" t="s">
        <v>19</v>
      </c>
      <c r="B36" s="11">
        <v>984</v>
      </c>
      <c r="C36" s="11">
        <f>SUM(C37:C41)</f>
        <v>696</v>
      </c>
      <c r="D36" s="11"/>
      <c r="E36" s="15"/>
      <c r="F36" s="12">
        <f t="shared" ref="F36:F38" si="8">(D36-B36)/B36*100</f>
        <v>-100</v>
      </c>
    </row>
    <row r="37" ht="22.5" customHeight="1" spans="1:6">
      <c r="A37" s="13" t="s">
        <v>9</v>
      </c>
      <c r="B37" s="14">
        <v>622</v>
      </c>
      <c r="C37" s="14">
        <v>691</v>
      </c>
      <c r="D37" s="14"/>
      <c r="E37" s="15"/>
      <c r="F37" s="15">
        <f t="shared" si="8"/>
        <v>-100</v>
      </c>
    </row>
    <row r="38" ht="22.5" customHeight="1" spans="1:6">
      <c r="A38" s="13" t="s">
        <v>10</v>
      </c>
      <c r="B38" s="14">
        <v>16</v>
      </c>
      <c r="C38" s="14">
        <v>4</v>
      </c>
      <c r="D38" s="14"/>
      <c r="E38" s="15"/>
      <c r="F38" s="15">
        <f t="shared" si="8"/>
        <v>-100</v>
      </c>
    </row>
    <row r="39" ht="22.5" customHeight="1" spans="1:6">
      <c r="A39" s="13" t="s">
        <v>11</v>
      </c>
      <c r="B39" s="14"/>
      <c r="C39" s="14"/>
      <c r="D39" s="14"/>
      <c r="E39" s="15"/>
      <c r="F39" s="15"/>
    </row>
    <row r="40" ht="22.5" customHeight="1" spans="1:6">
      <c r="A40" s="13" t="s">
        <v>12</v>
      </c>
      <c r="B40" s="14"/>
      <c r="C40" s="14"/>
      <c r="D40" s="14"/>
      <c r="E40" s="15"/>
      <c r="F40" s="15"/>
    </row>
    <row r="41" ht="22.5" customHeight="1" spans="1:6">
      <c r="A41" s="13" t="s">
        <v>13</v>
      </c>
      <c r="B41" s="14">
        <v>1</v>
      </c>
      <c r="C41" s="14">
        <v>1</v>
      </c>
      <c r="D41" s="14"/>
      <c r="E41" s="15"/>
      <c r="F41" s="15">
        <f>(D41-B41)/B41*100</f>
        <v>-100</v>
      </c>
    </row>
  </sheetData>
  <mergeCells count="1">
    <mergeCell ref="A1:F1"/>
  </mergeCells>
  <pageMargins left="0" right="0" top="0.409027777777778" bottom="0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微软中国</cp:lastModifiedBy>
  <dcterms:created xsi:type="dcterms:W3CDTF">2016-12-21T07:16:00Z</dcterms:created>
  <dcterms:modified xsi:type="dcterms:W3CDTF">2022-11-17T07:56:47Z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256E3CDA88194A808322370E8A72940C</vt:lpwstr>
  </property>
  <property fmtid="{D5CDD505-2E9C-101B-9397-08002B2CF9AE}" pid="3" name="KSOProductBuildVer">
    <vt:lpwstr>2052-10.1.0.6260</vt:lpwstr>
  </property>
</Properties>
</file>