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<sst xmlns="http://schemas.openxmlformats.org/spreadsheetml/2006/main" count="41">
  <si>
    <t>2021年龙南市政府一般公共预算支出决算表</t>
  </si>
  <si>
    <t>单位：万元</t>
  </si>
  <si>
    <t>预算科目</t>
  </si>
  <si>
    <t>2020年决算数</t>
  </si>
  <si>
    <t>2021年预算数</t>
  </si>
  <si>
    <t>2021年决算数</t>
  </si>
  <si>
    <t>决算数为预算数的%</t>
  </si>
  <si>
    <t>比上年决算数增减%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</si>
  <si>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</si>
  <si>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</si>
  <si>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</si>
  <si>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</si>
  <si>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</si>
  <si>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</si>
  <si>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</si>
  <si>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</si>
  <si>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</si>
  <si>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</si>
  <si>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</si>
  <si>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</si>
  <si>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</si>
  <si>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</si>
  <si>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</si>
  <si>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</si>
  <si>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</si>
  <si>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</si>
  <si>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</si>
  <si>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</si>
  <si>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</si>
  <si>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</si>
  <si>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债务付息支出</t>
  </si>
  <si>
    <t xml:space="preserve">  其中:地方政府一般债券付息支出</t>
  </si>
  <si>
    <t>债务发行费用支出</t>
  </si>
  <si>
    <t>一般公共预算支出合计</t>
  </si>
  <si>
    <t xml:space="preserve">上解上级支出 </t>
  </si>
  <si>
    <t xml:space="preserve">     体制上解支出</t>
  </si>
  <si>
    <t xml:space="preserve">     专项上解支出</t>
  </si>
  <si>
    <t xml:space="preserve">债券还本支出 </t>
  </si>
  <si>
    <t>安排预算稳定调节基金</t>
  </si>
  <si>
    <t>年终结余</t>
  </si>
  <si>
    <t>一般公共预算支出总计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</si>
</sst>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#,##0_ "/>
    <numFmt numFmtId="177" formatCode="0.0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6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6" borderId="4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1" fillId="26" borderId="8" applyNumberFormat="0" applyAlignment="0" applyProtection="0">
      <alignment vertical="center"/>
    </xf>
    <xf numFmtId="0" fontId="22" fillId="26" borderId="5" applyNumberFormat="0" applyAlignment="0" applyProtection="0">
      <alignment vertical="center"/>
    </xf>
    <xf numFmtId="0" fontId="23" fillId="27" borderId="9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vertical="center"/>
    </xf>
    <xf numFmtId="3" fontId="4" fillId="0" borderId="2" xfId="0" applyNumberFormat="1" applyFont="1" applyFill="1" applyBorder="1" applyAlignment="1" applyProtection="1">
      <alignment horizontal="right" vertical="center"/>
    </xf>
    <xf numFmtId="177" fontId="0" fillId="0" borderId="2" xfId="0" applyNumberFormat="1" applyBorder="1">
      <alignment vertical="center"/>
    </xf>
    <xf numFmtId="3" fontId="3" fillId="0" borderId="2" xfId="0" applyNumberFormat="1" applyFont="1" applyFill="1" applyBorder="1" applyAlignment="1" applyProtection="1">
      <alignment horizontal="right" vertical="center"/>
    </xf>
    <xf numFmtId="0" fontId="1" fillId="0" borderId="2" xfId="0" applyFont="1" applyFill="1" applyBorder="1">
      <alignment vertical="center"/>
    </xf>
    <xf numFmtId="176" fontId="1" fillId="0" borderId="2" xfId="0" applyNumberFormat="1" applyFont="1" applyFill="1" applyBorder="1">
      <alignment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3" fontId="1" fillId="0" borderId="2" xfId="0" applyNumberFormat="1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6"/>
  <sheetViews>
    <sheetView tabSelected="1" topLeftCell="A13" workbookViewId="0">
      <selection activeCell="A19" sqref="A19"/>
    </sheetView>
  </sheetViews>
  <sheetFormatPr defaultColWidth="9" defaultRowHeight="13.5" outlineLevelCol="5"/>
  <cols>
    <col min="1" max="1" width="26.875" style="2" customWidth="1"/>
    <col min="2" max="2" width="13.75" style="2" customWidth="1"/>
    <col min="3" max="3" width="12.25" style="2" customWidth="1"/>
    <col min="4" max="4" width="12.75" style="2" customWidth="1"/>
    <col min="5" max="5" width="10.625" customWidth="1"/>
    <col min="6" max="6" width="10.5" customWidth="1"/>
  </cols>
  <sheetData>
    <row r="1" ht="38.25" customHeight="1" spans="1:6">
      <c r="A1" s="3" t="s">
        <v>0</v>
      </c>
      <c r="B1" s="3"/>
      <c r="C1" s="3"/>
      <c r="D1" s="3"/>
      <c r="E1" s="3"/>
      <c r="F1" s="3"/>
    </row>
    <row r="2" ht="21.75" customHeight="1" spans="1:6">
      <c r="A2" s="4" t="s">
        <v>1</v>
      </c>
      <c r="B2" s="4"/>
      <c r="C2" s="4"/>
      <c r="D2" s="4"/>
      <c r="E2" s="4"/>
      <c r="F2" s="4"/>
    </row>
    <row r="3" ht="31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</row>
    <row r="4" ht="20.1" customHeight="1" spans="1:6">
      <c r="A4" s="7" t="s">
        <v>8</v>
      </c>
      <c r="B4" s="8">
        <v>39248</v>
      </c>
      <c r="C4" s="8">
        <v>39134</v>
      </c>
      <c r="D4" s="8">
        <v>39716</v>
      </c>
      <c r="E4" s="9">
        <f>D4/C4*100</f>
        <v>101.487197833086</v>
      </c>
      <c r="F4" s="9">
        <f>(D4-B4)/B4*100</f>
        <v>1.19241744802283</v>
      </c>
    </row>
    <row r="5" ht="20.1" customHeight="1" spans="1:6">
      <c r="A5" s="7" t="s">
        <v>9</v>
      </c>
      <c r="B5" s="8"/>
      <c r="C5" s="8"/>
      <c r="D5" s="8"/>
      <c r="E5" s="9"/>
      <c r="F5" s="9"/>
    </row>
    <row r="6" ht="20.1" customHeight="1" spans="1:6">
      <c r="A6" s="7" t="s">
        <v>10</v>
      </c>
      <c r="B6" s="8">
        <v>25</v>
      </c>
      <c r="C6" s="8"/>
      <c r="D6" s="8">
        <v>0</v>
      </c>
      <c r="E6" s="9"/>
      <c r="F6" s="9">
        <f t="shared" ref="F6:F36" si="0">(D6-B6)/B6*100</f>
        <v>-100</v>
      </c>
    </row>
    <row r="7" ht="20.1" customHeight="1" spans="1:6">
      <c r="A7" s="7" t="s">
        <v>11</v>
      </c>
      <c r="B7" s="8">
        <v>16918</v>
      </c>
      <c r="C7" s="8">
        <v>17432</v>
      </c>
      <c r="D7" s="8">
        <v>17132</v>
      </c>
      <c r="E7" s="9">
        <f t="shared" ref="E7:E36" si="1">D7/C7*100</f>
        <v>98.2790270766407</v>
      </c>
      <c r="F7" s="9">
        <f t="shared" si="0"/>
        <v>1.26492493202506</v>
      </c>
    </row>
    <row r="8" ht="20.1" customHeight="1" spans="1:6">
      <c r="A8" s="7" t="s">
        <v>12</v>
      </c>
      <c r="B8" s="8">
        <v>78338</v>
      </c>
      <c r="C8" s="8">
        <v>51588</v>
      </c>
      <c r="D8" s="8">
        <v>78400</v>
      </c>
      <c r="E8" s="9">
        <f t="shared" si="1"/>
        <v>151.97332713034</v>
      </c>
      <c r="F8" s="9">
        <f t="shared" si="0"/>
        <v>0.079144221195333</v>
      </c>
    </row>
    <row r="9" ht="20.1" customHeight="1" spans="1:6">
      <c r="A9" s="7" t="s">
        <v>13</v>
      </c>
      <c r="B9" s="8">
        <v>10458</v>
      </c>
      <c r="C9" s="8">
        <v>547</v>
      </c>
      <c r="D9" s="8">
        <v>10600</v>
      </c>
      <c r="E9" s="9">
        <f t="shared" si="1"/>
        <v>1937.84277879342</v>
      </c>
      <c r="F9" s="9">
        <f t="shared" si="0"/>
        <v>1.3578122011857</v>
      </c>
    </row>
    <row r="10" ht="20.1" customHeight="1" spans="1:6">
      <c r="A10" s="7" t="s">
        <v>14</v>
      </c>
      <c r="B10" s="8">
        <v>6795</v>
      </c>
      <c r="C10" s="8">
        <v>1580</v>
      </c>
      <c r="D10" s="8">
        <v>6885</v>
      </c>
      <c r="E10" s="9">
        <f t="shared" si="1"/>
        <v>435.759493670886</v>
      </c>
      <c r="F10" s="9">
        <f t="shared" si="0"/>
        <v>1.32450331125828</v>
      </c>
    </row>
    <row r="11" ht="20.1" customHeight="1" spans="1:6">
      <c r="A11" s="7" t="s">
        <v>15</v>
      </c>
      <c r="B11" s="8">
        <v>46571</v>
      </c>
      <c r="C11" s="8">
        <v>38240</v>
      </c>
      <c r="D11" s="8">
        <v>49458</v>
      </c>
      <c r="E11" s="9">
        <f t="shared" si="1"/>
        <v>129.335774058577</v>
      </c>
      <c r="F11" s="9">
        <f t="shared" si="0"/>
        <v>6.19913680187241</v>
      </c>
    </row>
    <row r="12" ht="20.1" customHeight="1" spans="1:6">
      <c r="A12" s="7" t="s">
        <v>16</v>
      </c>
      <c r="B12" s="8">
        <v>63605</v>
      </c>
      <c r="C12" s="8">
        <v>33738</v>
      </c>
      <c r="D12" s="8">
        <v>66545</v>
      </c>
      <c r="E12" s="9">
        <f t="shared" si="1"/>
        <v>197.240500326042</v>
      </c>
      <c r="F12" s="9">
        <f t="shared" si="0"/>
        <v>4.62227812278909</v>
      </c>
    </row>
    <row r="13" ht="20.1" customHeight="1" spans="1:6">
      <c r="A13" s="7" t="s">
        <v>17</v>
      </c>
      <c r="B13" s="8">
        <v>15411</v>
      </c>
      <c r="C13" s="8">
        <v>204</v>
      </c>
      <c r="D13" s="8">
        <v>15983</v>
      </c>
      <c r="E13" s="9">
        <f t="shared" si="1"/>
        <v>7834.80392156863</v>
      </c>
      <c r="F13" s="9">
        <f t="shared" si="0"/>
        <v>3.71163454675232</v>
      </c>
    </row>
    <row r="14" ht="20.1" customHeight="1" spans="1:6">
      <c r="A14" s="7" t="s">
        <v>18</v>
      </c>
      <c r="B14" s="8">
        <v>45675</v>
      </c>
      <c r="C14" s="8">
        <v>9516</v>
      </c>
      <c r="D14" s="8">
        <v>49054</v>
      </c>
      <c r="E14" s="9">
        <f t="shared" si="1"/>
        <v>515.489701555275</v>
      </c>
      <c r="F14" s="9">
        <f t="shared" si="0"/>
        <v>7.39792008757526</v>
      </c>
    </row>
    <row r="15" ht="20.1" customHeight="1" spans="1:6">
      <c r="A15" s="7" t="s">
        <v>19</v>
      </c>
      <c r="B15" s="8">
        <v>32981</v>
      </c>
      <c r="C15" s="8">
        <v>20553</v>
      </c>
      <c r="D15" s="8">
        <v>34317</v>
      </c>
      <c r="E15" s="9">
        <f t="shared" si="1"/>
        <v>166.968325791855</v>
      </c>
      <c r="F15" s="9">
        <f t="shared" si="0"/>
        <v>4.05081713713956</v>
      </c>
    </row>
    <row r="16" ht="20.1" customHeight="1" spans="1:6">
      <c r="A16" s="7" t="s">
        <v>20</v>
      </c>
      <c r="B16" s="8">
        <v>5178</v>
      </c>
      <c r="C16" s="8">
        <v>689</v>
      </c>
      <c r="D16" s="8">
        <v>5252</v>
      </c>
      <c r="E16" s="9">
        <f t="shared" si="1"/>
        <v>762.264150943396</v>
      </c>
      <c r="F16" s="9">
        <f t="shared" si="0"/>
        <v>1.42912321359598</v>
      </c>
    </row>
    <row r="17" ht="20.1" customHeight="1" spans="1:6">
      <c r="A17" s="7" t="s">
        <v>21</v>
      </c>
      <c r="B17" s="8">
        <v>2497</v>
      </c>
      <c r="C17" s="8">
        <v>1093</v>
      </c>
      <c r="D17" s="8">
        <v>2556</v>
      </c>
      <c r="E17" s="9">
        <f t="shared" si="1"/>
        <v>233.851784080512</v>
      </c>
      <c r="F17" s="9">
        <f t="shared" si="0"/>
        <v>2.36283540248298</v>
      </c>
    </row>
    <row r="18" ht="20.1" customHeight="1" spans="1:6">
      <c r="A18" s="7" t="s">
        <v>22</v>
      </c>
      <c r="B18" s="8">
        <v>1013</v>
      </c>
      <c r="C18" s="8">
        <v>90</v>
      </c>
      <c r="D18" s="8">
        <v>1067</v>
      </c>
      <c r="E18" s="9">
        <f t="shared" si="1"/>
        <v>1185.55555555556</v>
      </c>
      <c r="F18" s="9">
        <f t="shared" si="0"/>
        <v>5.33070088845015</v>
      </c>
    </row>
    <row r="19" ht="20.1" customHeight="1" spans="1:6">
      <c r="A19" s="7" t="s">
        <v>23</v>
      </c>
      <c r="B19" s="8">
        <v>83</v>
      </c>
      <c r="C19" s="8">
        <v>82</v>
      </c>
      <c r="D19" s="8">
        <v>91</v>
      </c>
      <c r="E19" s="9">
        <f t="shared" si="1"/>
        <v>110.975609756098</v>
      </c>
      <c r="F19" s="9">
        <f t="shared" si="0"/>
        <v>9.63855421686747</v>
      </c>
    </row>
    <row r="20" ht="20.1" customHeight="1" spans="1:6">
      <c r="A20" s="7" t="s">
        <v>24</v>
      </c>
      <c r="B20" s="8">
        <v>2479</v>
      </c>
      <c r="C20" s="8">
        <v>2182</v>
      </c>
      <c r="D20" s="8">
        <v>2658</v>
      </c>
      <c r="E20" s="9">
        <f t="shared" si="1"/>
        <v>121.814848762603</v>
      </c>
      <c r="F20" s="9">
        <f t="shared" si="0"/>
        <v>7.22065348931021</v>
      </c>
    </row>
    <row r="21" ht="20.1" customHeight="1" spans="1:6">
      <c r="A21" s="7" t="s">
        <v>25</v>
      </c>
      <c r="B21" s="8">
        <v>2118</v>
      </c>
      <c r="C21" s="8">
        <v>605</v>
      </c>
      <c r="D21" s="8">
        <v>2245</v>
      </c>
      <c r="E21" s="9">
        <f t="shared" si="1"/>
        <v>371.074380165289</v>
      </c>
      <c r="F21" s="9">
        <f t="shared" si="0"/>
        <v>5.99622285174693</v>
      </c>
    </row>
    <row r="22" ht="20.1" customHeight="1" spans="1:6">
      <c r="A22" s="7" t="s">
        <v>26</v>
      </c>
      <c r="B22" s="8">
        <v>1070</v>
      </c>
      <c r="C22" s="8">
        <v>428</v>
      </c>
      <c r="D22" s="8">
        <v>1150</v>
      </c>
      <c r="E22" s="9">
        <f t="shared" si="1"/>
        <v>268.691588785047</v>
      </c>
      <c r="F22" s="9">
        <f t="shared" si="0"/>
        <v>7.47663551401869</v>
      </c>
    </row>
    <row r="23" ht="20.1" customHeight="1" spans="1:6">
      <c r="A23" s="7" t="s">
        <v>27</v>
      </c>
      <c r="B23" s="8">
        <v>2825</v>
      </c>
      <c r="C23" s="8">
        <v>2523</v>
      </c>
      <c r="D23" s="8">
        <v>2930</v>
      </c>
      <c r="E23" s="9">
        <f t="shared" si="1"/>
        <v>116.131589377725</v>
      </c>
      <c r="F23" s="9">
        <f t="shared" si="0"/>
        <v>3.71681415929204</v>
      </c>
    </row>
    <row r="24" ht="20.1" customHeight="1" spans="1:6">
      <c r="A24" s="7" t="s">
        <v>28</v>
      </c>
      <c r="B24" s="8"/>
      <c r="C24" s="8">
        <v>3000</v>
      </c>
      <c r="D24" s="8"/>
      <c r="E24" s="9">
        <f t="shared" si="1"/>
        <v>0</v>
      </c>
      <c r="F24" s="9"/>
    </row>
    <row r="25" ht="20.1" customHeight="1" spans="1:6">
      <c r="A25" s="7" t="s">
        <v>29</v>
      </c>
      <c r="B25" s="8">
        <v>211</v>
      </c>
      <c r="C25" s="8">
        <v>16045</v>
      </c>
      <c r="D25" s="8">
        <v>222</v>
      </c>
      <c r="E25" s="9">
        <f t="shared" si="1"/>
        <v>1.38360860081022</v>
      </c>
      <c r="F25" s="9">
        <f t="shared" si="0"/>
        <v>5.21327014218009</v>
      </c>
    </row>
    <row r="26" ht="20.1" customHeight="1" spans="1:6">
      <c r="A26" s="7" t="s">
        <v>30</v>
      </c>
      <c r="B26" s="8">
        <v>5161</v>
      </c>
      <c r="C26" s="8">
        <v>7969</v>
      </c>
      <c r="D26" s="8">
        <v>5553</v>
      </c>
      <c r="E26" s="9">
        <f t="shared" si="1"/>
        <v>69.6825197640858</v>
      </c>
      <c r="F26" s="9">
        <f t="shared" si="0"/>
        <v>7.59542724278241</v>
      </c>
    </row>
    <row r="27" ht="20.1" customHeight="1" spans="1:6">
      <c r="A27" s="7" t="s">
        <v>31</v>
      </c>
      <c r="B27" s="8">
        <v>5161</v>
      </c>
      <c r="C27" s="8">
        <v>7969</v>
      </c>
      <c r="D27" s="8">
        <v>5553</v>
      </c>
      <c r="E27" s="9">
        <f t="shared" si="1"/>
        <v>69.6825197640858</v>
      </c>
      <c r="F27" s="9">
        <f t="shared" si="0"/>
        <v>7.59542724278241</v>
      </c>
    </row>
    <row r="28" ht="20.1" customHeight="1" spans="1:6">
      <c r="A28" s="7" t="s">
        <v>32</v>
      </c>
      <c r="B28" s="8">
        <v>40</v>
      </c>
      <c r="C28" s="8"/>
      <c r="D28" s="8">
        <v>186</v>
      </c>
      <c r="E28" s="9"/>
      <c r="F28" s="9">
        <f t="shared" si="0"/>
        <v>365</v>
      </c>
    </row>
    <row r="29" s="1" customFormat="1" ht="20.1" customHeight="1" spans="1:6">
      <c r="A29" s="5" t="s">
        <v>33</v>
      </c>
      <c r="B29" s="10">
        <f>SUM(B4:B26,B28)</f>
        <v>378700</v>
      </c>
      <c r="C29" s="10">
        <f>SUM(C4:C26,C28)</f>
        <v>247238</v>
      </c>
      <c r="D29" s="10">
        <f>SUM(D4:D26,D28)</f>
        <v>392000</v>
      </c>
      <c r="E29" s="9">
        <f t="shared" si="1"/>
        <v>158.551678949029</v>
      </c>
      <c r="F29" s="9">
        <f t="shared" si="0"/>
        <v>3.51201478743068</v>
      </c>
    </row>
    <row r="30" s="1" customFormat="1" ht="20.1" customHeight="1" spans="1:6">
      <c r="A30" s="11" t="s">
        <v>34</v>
      </c>
      <c r="B30" s="12">
        <f t="shared" ref="B30" si="2">SUM(B31:B32)</f>
        <v>12187</v>
      </c>
      <c r="C30" s="12">
        <f t="shared" ref="C30:D30" si="3">SUM(C31:C32)</f>
        <v>5262</v>
      </c>
      <c r="D30" s="12">
        <f t="shared" si="3"/>
        <v>20209</v>
      </c>
      <c r="E30" s="9">
        <f t="shared" si="1"/>
        <v>384.055492208286</v>
      </c>
      <c r="F30" s="9">
        <f t="shared" si="0"/>
        <v>65.8242389431361</v>
      </c>
    </row>
    <row r="31" s="1" customFormat="1" ht="20.1" customHeight="1" spans="1:6">
      <c r="A31" s="13" t="s">
        <v>35</v>
      </c>
      <c r="B31" s="12">
        <v>96</v>
      </c>
      <c r="C31" s="11">
        <v>96</v>
      </c>
      <c r="D31" s="12">
        <v>96</v>
      </c>
      <c r="E31" s="9">
        <f t="shared" si="1"/>
        <v>100</v>
      </c>
      <c r="F31" s="9">
        <f t="shared" si="0"/>
        <v>0</v>
      </c>
    </row>
    <row r="32" s="1" customFormat="1" ht="20.1" customHeight="1" spans="1:6">
      <c r="A32" s="13" t="s">
        <v>36</v>
      </c>
      <c r="B32" s="12">
        <v>12091</v>
      </c>
      <c r="C32" s="11">
        <v>5166</v>
      </c>
      <c r="D32" s="12">
        <v>20113</v>
      </c>
      <c r="E32" s="9">
        <f t="shared" si="1"/>
        <v>389.334107626791</v>
      </c>
      <c r="F32" s="9">
        <f t="shared" si="0"/>
        <v>66.3468695724092</v>
      </c>
    </row>
    <row r="33" s="1" customFormat="1" ht="20.1" customHeight="1" spans="1:6">
      <c r="A33" s="11" t="s">
        <v>37</v>
      </c>
      <c r="B33" s="12">
        <v>14599</v>
      </c>
      <c r="C33" s="11">
        <v>164355</v>
      </c>
      <c r="D33" s="12">
        <v>164355</v>
      </c>
      <c r="E33" s="9">
        <f t="shared" si="1"/>
        <v>100</v>
      </c>
      <c r="F33" s="9">
        <f t="shared" si="0"/>
        <v>1025.79628741695</v>
      </c>
    </row>
    <row r="34" s="1" customFormat="1" ht="20.1" customHeight="1" spans="1:6">
      <c r="A34" s="11" t="s">
        <v>38</v>
      </c>
      <c r="B34" s="12">
        <v>3700</v>
      </c>
      <c r="C34" s="11">
        <v>1000</v>
      </c>
      <c r="D34" s="12">
        <v>15000</v>
      </c>
      <c r="E34" s="9">
        <f t="shared" si="1"/>
        <v>1500</v>
      </c>
      <c r="F34" s="9">
        <f t="shared" si="0"/>
        <v>305.405405405405</v>
      </c>
    </row>
    <row r="35" s="1" customFormat="1" ht="20.1" customHeight="1" spans="1:6">
      <c r="A35" s="11" t="s">
        <v>39</v>
      </c>
      <c r="B35" s="12">
        <v>5184</v>
      </c>
      <c r="C35" s="11">
        <v>500</v>
      </c>
      <c r="D35" s="12">
        <v>1638</v>
      </c>
      <c r="E35" s="9">
        <f t="shared" si="1"/>
        <v>327.6</v>
      </c>
      <c r="F35" s="9">
        <f t="shared" si="0"/>
        <v>-68.4027777777778</v>
      </c>
    </row>
    <row r="36" s="1" customFormat="1" ht="20.1" customHeight="1" spans="1:6">
      <c r="A36" s="14" t="s">
        <v>40</v>
      </c>
      <c r="B36" s="15">
        <f t="shared" ref="B36" si="4">B29+B30+B33+B34+B35</f>
        <v>414370</v>
      </c>
      <c r="C36" s="15">
        <f t="shared" ref="C36:D36" si="5">C29+C30+C33+C34+C35</f>
        <v>418355</v>
      </c>
      <c r="D36" s="15">
        <f t="shared" si="5"/>
        <v>593202</v>
      </c>
      <c r="E36" s="9">
        <f t="shared" si="1"/>
        <v>141.793930991622</v>
      </c>
      <c r="F36" s="9">
        <f t="shared" si="0"/>
        <v>43.1575644954992</v>
      </c>
    </row>
  </sheetData>
  <mergeCells count="2">
    <mergeCell ref="A1:F1"/>
    <mergeCell ref="A2:F2"/>
  </mergeCells>
  <pageMargins left="0.699305555555556" right="0.699305555555556" top="0.432638888888889" bottom="0.432638888888889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2006-09-13T11:21:00Z</dcterms:created>
  <dcterms:modified xsi:type="dcterms:W3CDTF">2022-11-18T03:52:45Z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