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<sst xmlns="http://schemas.openxmlformats.org/spreadsheetml/2006/main" count="31" uniqueCount="31">
  <si>
    <t>二〇二〇年龙南市一般公共预算收入执行情况表</t>
  </si>
  <si>
    <t>单位：万元</t>
  </si>
  <si>
    <t>收     入     项     目</t>
  </si>
  <si>
    <t>二〇一九年决算数</t>
  </si>
  <si>
    <t>二     〇     二     〇     年</t>
  </si>
  <si>
    <t>二〇二〇年执行数比二〇一九年决算数增减%</t>
  </si>
  <si>
    <t>人大批准的预算数</t>
  </si>
  <si>
    <t>二〇二〇年执行数</t>
  </si>
  <si>
    <t>执行数占预算数%</t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</si>
  <si>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</si>
  <si>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</si>
  <si>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</si>
  <si>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</si>
  <si>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</si>
  <si>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</si>
  <si>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</si>
  <si>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</si>
  <si>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</si>
  <si>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</si>
  <si>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</si>
  <si>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</si>
  <si>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</si>
  <si>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环境保护税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</si>
  <si>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</si>
  <si>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</si>
  <si>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</si>
  <si>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</si>
  <si>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</si>
  <si>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政府住房基金收入</t>
  </si>
  <si>
    <t xml:space="preserve">    其他收入</t>
  </si>
  <si>
    <t>一般公共预算收入合计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</si>
</sst>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0.0_);[Red]\(0.0\)"/>
    <numFmt numFmtId="178" formatCode="0.0_ ;[Red]\-0.0\ "/>
    <numFmt numFmtId="179" formatCode="0_ "/>
  </numFmts>
  <fonts count="26">
    <font>
      <sz val="11"/>
      <color theme="1"/>
      <name val="宋体"/>
      <charset val="134"/>
      <scheme val="minor"/>
    </font>
    <font>
      <sz val="12"/>
      <name val="黑体"/>
      <charset val="134"/>
    </font>
    <font>
      <sz val="20"/>
      <name val="黑体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4" fillId="19" borderId="10" applyNumberFormat="0" applyAlignment="0" applyProtection="0">
      <alignment vertical="center"/>
    </xf>
    <xf numFmtId="0" fontId="18" fillId="19" borderId="4" applyNumberFormat="0" applyAlignment="0" applyProtection="0">
      <alignment vertical="center"/>
    </xf>
    <xf numFmtId="0" fontId="25" fillId="26" borderId="11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9" fontId="0" fillId="0" borderId="0" xfId="11" applyFont="1" applyFill="1" applyAlignment="1">
      <alignment horizontal="center" vertical="center"/>
    </xf>
    <xf numFmtId="176" fontId="0" fillId="0" borderId="0" xfId="11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2" xfId="11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9" fontId="4" fillId="0" borderId="1" xfId="11" applyFont="1" applyFill="1" applyBorder="1" applyAlignment="1">
      <alignment horizontal="center" vertical="center" wrapText="1"/>
    </xf>
    <xf numFmtId="176" fontId="4" fillId="0" borderId="3" xfId="1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3" fontId="5" fillId="2" borderId="1" xfId="0" applyNumberFormat="1" applyFont="1" applyFill="1" applyBorder="1" applyAlignment="1">
      <alignment horizontal="center" vertical="center"/>
    </xf>
    <xf numFmtId="177" fontId="4" fillId="2" borderId="1" xfId="11" applyNumberFormat="1" applyFont="1" applyFill="1" applyBorder="1" applyAlignment="1">
      <alignment horizontal="center" vertical="center"/>
    </xf>
    <xf numFmtId="178" fontId="4" fillId="2" borderId="1" xfId="1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3" fontId="6" fillId="2" borderId="1" xfId="0" applyNumberFormat="1" applyFont="1" applyFill="1" applyBorder="1" applyAlignment="1">
      <alignment horizontal="center" vertical="center"/>
    </xf>
    <xf numFmtId="179" fontId="6" fillId="2" borderId="1" xfId="0" applyNumberFormat="1" applyFont="1" applyFill="1" applyBorder="1" applyAlignment="1">
      <alignment horizontal="center" vertical="center"/>
    </xf>
    <xf numFmtId="177" fontId="0" fillId="2" borderId="1" xfId="11" applyNumberFormat="1" applyFont="1" applyFill="1" applyBorder="1" applyAlignment="1">
      <alignment horizontal="center" vertical="center"/>
    </xf>
    <xf numFmtId="178" fontId="0" fillId="2" borderId="1" xfId="1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abSelected="1" zoomScale="115" zoomScaleNormal="115" workbookViewId="0">
      <selection activeCell="J6" sqref="J6"/>
    </sheetView>
  </sheetViews>
  <sheetFormatPr defaultColWidth="9" defaultRowHeight="13.5" outlineLevelCol="5"/>
  <cols>
    <col min="1" max="1" width="31.25" style="2" customWidth="1"/>
    <col min="2" max="2" width="12.25" style="3" customWidth="1"/>
    <col min="3" max="3" width="10.875" style="3" customWidth="1"/>
    <col min="4" max="4" width="11.125" style="3" customWidth="1"/>
    <col min="5" max="5" width="11.625" style="4" customWidth="1"/>
    <col min="6" max="6" width="15.75" style="5" customWidth="1"/>
    <col min="7" max="9" width="9" style="2" customWidth="1"/>
    <col min="10" max="16384" width="9" style="2"/>
  </cols>
  <sheetData>
    <row r="1" s="1" customFormat="1" ht="25.5" spans="1:6">
      <c r="A1" s="6" t="s">
        <v>0</v>
      </c>
      <c r="B1" s="6"/>
      <c r="C1" s="6"/>
      <c r="D1" s="6"/>
      <c r="E1" s="6"/>
      <c r="F1" s="6"/>
    </row>
    <row r="2" ht="21.95" customHeight="1" spans="1:6">
      <c r="A2" s="7" t="s">
        <v>1</v>
      </c>
      <c r="B2" s="7"/>
      <c r="C2" s="7"/>
      <c r="D2" s="7"/>
      <c r="E2" s="7"/>
      <c r="F2" s="7"/>
    </row>
    <row r="3" ht="24.95" customHeight="1" spans="1:6">
      <c r="A3" s="8" t="s">
        <v>2</v>
      </c>
      <c r="B3" s="9" t="s">
        <v>3</v>
      </c>
      <c r="C3" s="10" t="s">
        <v>4</v>
      </c>
      <c r="D3" s="10"/>
      <c r="E3" s="10"/>
      <c r="F3" s="11" t="s">
        <v>5</v>
      </c>
    </row>
    <row r="4" ht="37" customHeight="1" spans="1:6">
      <c r="A4" s="8"/>
      <c r="B4" s="12"/>
      <c r="C4" s="13" t="s">
        <v>6</v>
      </c>
      <c r="D4" s="13" t="s">
        <v>7</v>
      </c>
      <c r="E4" s="14" t="s">
        <v>8</v>
      </c>
      <c r="F4" s="15"/>
    </row>
    <row r="5" ht="24.95" customHeight="1" spans="1:6">
      <c r="A5" s="16" t="s">
        <v>9</v>
      </c>
      <c r="B5" s="17">
        <f>SUM(B6:B18)</f>
        <v>100063</v>
      </c>
      <c r="C5" s="17">
        <f>SUM(C6:C18)</f>
        <v>97583</v>
      </c>
      <c r="D5" s="17">
        <f>SUM(D6:D18)</f>
        <v>102403</v>
      </c>
      <c r="E5" s="18">
        <f>D5/C5*100</f>
        <v>104.939384933851</v>
      </c>
      <c r="F5" s="19">
        <f>(D5-B5)/B5*100</f>
        <v>2.33852672816126</v>
      </c>
    </row>
    <row r="6" ht="24.95" customHeight="1" spans="1:6">
      <c r="A6" s="20" t="s">
        <v>10</v>
      </c>
      <c r="B6" s="21">
        <v>50969</v>
      </c>
      <c r="C6" s="22">
        <v>44884</v>
      </c>
      <c r="D6" s="21">
        <v>56116</v>
      </c>
      <c r="E6" s="23">
        <f>D6/C6*100</f>
        <v>125.024507619642</v>
      </c>
      <c r="F6" s="24">
        <f>(D6-B6)/B6*100</f>
        <v>10.0982950420844</v>
      </c>
    </row>
    <row r="7" ht="24.95" customHeight="1" spans="1:6">
      <c r="A7" s="20" t="s">
        <v>11</v>
      </c>
      <c r="B7" s="21">
        <v>6643</v>
      </c>
      <c r="C7" s="21">
        <v>5460</v>
      </c>
      <c r="D7" s="21">
        <v>4639</v>
      </c>
      <c r="E7" s="23">
        <f>D7/C7*100</f>
        <v>84.96336996337</v>
      </c>
      <c r="F7" s="24">
        <f t="shared" ref="F7:F26" si="0">(D7-B7)/B7*100</f>
        <v>-30.1670931807918</v>
      </c>
    </row>
    <row r="8" ht="24.95" customHeight="1" spans="1:6">
      <c r="A8" s="20" t="s">
        <v>12</v>
      </c>
      <c r="B8" s="21">
        <v>1763</v>
      </c>
      <c r="C8" s="21">
        <v>1764</v>
      </c>
      <c r="D8" s="21">
        <v>1823</v>
      </c>
      <c r="E8" s="23">
        <f t="shared" ref="E8:E26" si="1">D8/C8*100</f>
        <v>103.344671201814</v>
      </c>
      <c r="F8" s="24">
        <f t="shared" si="0"/>
        <v>3.40328984685196</v>
      </c>
    </row>
    <row r="9" ht="24.95" customHeight="1" spans="1:6">
      <c r="A9" s="20" t="s">
        <v>13</v>
      </c>
      <c r="B9" s="21">
        <v>1613</v>
      </c>
      <c r="C9" s="21">
        <v>1300</v>
      </c>
      <c r="D9" s="21">
        <v>1238</v>
      </c>
      <c r="E9" s="23">
        <f t="shared" si="1"/>
        <v>95.2307692307692</v>
      </c>
      <c r="F9" s="24">
        <f t="shared" si="0"/>
        <v>-23.248605083695</v>
      </c>
    </row>
    <row r="10" ht="24.95" customHeight="1" spans="1:6">
      <c r="A10" s="20" t="s">
        <v>14</v>
      </c>
      <c r="B10" s="21">
        <v>4940</v>
      </c>
      <c r="C10" s="21">
        <v>6200</v>
      </c>
      <c r="D10" s="21">
        <v>5159</v>
      </c>
      <c r="E10" s="23">
        <f t="shared" si="1"/>
        <v>83.2096774193548</v>
      </c>
      <c r="F10" s="24">
        <f t="shared" si="0"/>
        <v>4.4331983805668</v>
      </c>
    </row>
    <row r="11" ht="24.95" customHeight="1" spans="1:6">
      <c r="A11" s="20" t="s">
        <v>15</v>
      </c>
      <c r="B11" s="21">
        <v>1707</v>
      </c>
      <c r="C11" s="21">
        <v>2061</v>
      </c>
      <c r="D11" s="21">
        <v>1170</v>
      </c>
      <c r="E11" s="23">
        <f t="shared" si="1"/>
        <v>56.7685589519651</v>
      </c>
      <c r="F11" s="24">
        <f t="shared" si="0"/>
        <v>-31.4586994727592</v>
      </c>
    </row>
    <row r="12" ht="24.95" customHeight="1" spans="1:6">
      <c r="A12" s="20" t="s">
        <v>16</v>
      </c>
      <c r="B12" s="21">
        <v>1138</v>
      </c>
      <c r="C12" s="21">
        <v>1500</v>
      </c>
      <c r="D12" s="21">
        <v>1357</v>
      </c>
      <c r="E12" s="23">
        <f t="shared" si="1"/>
        <v>90.4666666666667</v>
      </c>
      <c r="F12" s="24">
        <f t="shared" si="0"/>
        <v>19.2442882249561</v>
      </c>
    </row>
    <row r="13" ht="24.95" customHeight="1" spans="1:6">
      <c r="A13" s="20" t="s">
        <v>17</v>
      </c>
      <c r="B13" s="21">
        <v>1540</v>
      </c>
      <c r="C13" s="21">
        <v>1300</v>
      </c>
      <c r="D13" s="21">
        <v>1044</v>
      </c>
      <c r="E13" s="23">
        <f t="shared" si="1"/>
        <v>80.3076923076923</v>
      </c>
      <c r="F13" s="24">
        <f t="shared" si="0"/>
        <v>-32.2077922077922</v>
      </c>
    </row>
    <row r="14" ht="24.95" customHeight="1" spans="1:6">
      <c r="A14" s="20" t="s">
        <v>18</v>
      </c>
      <c r="B14" s="21">
        <v>13290</v>
      </c>
      <c r="C14" s="21">
        <v>13724</v>
      </c>
      <c r="D14" s="21">
        <v>9801</v>
      </c>
      <c r="E14" s="23">
        <f t="shared" si="1"/>
        <v>71.4150393471291</v>
      </c>
      <c r="F14" s="24">
        <f t="shared" si="0"/>
        <v>-26.2528216704289</v>
      </c>
    </row>
    <row r="15" ht="24.95" customHeight="1" spans="1:6">
      <c r="A15" s="20" t="s">
        <v>19</v>
      </c>
      <c r="B15" s="21">
        <v>660</v>
      </c>
      <c r="C15" s="21">
        <v>650</v>
      </c>
      <c r="D15" s="21">
        <v>626</v>
      </c>
      <c r="E15" s="23">
        <f t="shared" si="1"/>
        <v>96.3076923076923</v>
      </c>
      <c r="F15" s="24">
        <f t="shared" si="0"/>
        <v>-5.15151515151515</v>
      </c>
    </row>
    <row r="16" ht="24.95" customHeight="1" spans="1:6">
      <c r="A16" s="20" t="s">
        <v>20</v>
      </c>
      <c r="B16" s="21">
        <v>3386</v>
      </c>
      <c r="C16" s="21">
        <v>6500</v>
      </c>
      <c r="D16" s="21">
        <v>8541</v>
      </c>
      <c r="E16" s="23">
        <f t="shared" si="1"/>
        <v>131.4</v>
      </c>
      <c r="F16" s="24">
        <f t="shared" si="0"/>
        <v>152.244536326048</v>
      </c>
    </row>
    <row r="17" ht="24.95" customHeight="1" spans="1:6">
      <c r="A17" s="20" t="s">
        <v>21</v>
      </c>
      <c r="B17" s="21">
        <v>12325</v>
      </c>
      <c r="C17" s="21">
        <v>12100</v>
      </c>
      <c r="D17" s="21">
        <v>10786</v>
      </c>
      <c r="E17" s="23">
        <f t="shared" si="1"/>
        <v>89.1404958677686</v>
      </c>
      <c r="F17" s="24">
        <f t="shared" si="0"/>
        <v>-12.4868154158215</v>
      </c>
    </row>
    <row r="18" ht="24.95" customHeight="1" spans="1:6">
      <c r="A18" s="20" t="s">
        <v>22</v>
      </c>
      <c r="B18" s="21">
        <v>89</v>
      </c>
      <c r="C18" s="21">
        <v>140</v>
      </c>
      <c r="D18" s="21">
        <v>103</v>
      </c>
      <c r="E18" s="23">
        <f t="shared" si="1"/>
        <v>73.5714285714286</v>
      </c>
      <c r="F18" s="24">
        <f t="shared" si="0"/>
        <v>15.7303370786517</v>
      </c>
    </row>
    <row r="19" ht="24.95" customHeight="1" spans="1:6">
      <c r="A19" s="16" t="s">
        <v>23</v>
      </c>
      <c r="B19" s="17">
        <f>SUM(B20:B25)</f>
        <v>51354</v>
      </c>
      <c r="C19" s="17">
        <f>SUM(C20:C25)</f>
        <v>49956</v>
      </c>
      <c r="D19" s="17">
        <f>SUM(D20:D25)</f>
        <v>50620</v>
      </c>
      <c r="E19" s="18">
        <f t="shared" si="1"/>
        <v>101.329169669309</v>
      </c>
      <c r="F19" s="19">
        <f t="shared" si="0"/>
        <v>-1.42929469953655</v>
      </c>
    </row>
    <row r="20" ht="24.95" customHeight="1" spans="1:6">
      <c r="A20" s="20" t="s">
        <v>24</v>
      </c>
      <c r="B20" s="21">
        <v>3599</v>
      </c>
      <c r="C20" s="21">
        <v>6580</v>
      </c>
      <c r="D20" s="21">
        <v>3708</v>
      </c>
      <c r="E20" s="23">
        <f t="shared" si="1"/>
        <v>56.3525835866261</v>
      </c>
      <c r="F20" s="24">
        <f t="shared" si="0"/>
        <v>3.02861906085024</v>
      </c>
    </row>
    <row r="21" ht="24.95" customHeight="1" spans="1:6">
      <c r="A21" s="20" t="s">
        <v>25</v>
      </c>
      <c r="B21" s="21">
        <v>7027</v>
      </c>
      <c r="C21" s="21">
        <v>11300</v>
      </c>
      <c r="D21" s="21">
        <v>5943</v>
      </c>
      <c r="E21" s="23">
        <f t="shared" si="1"/>
        <v>52.5929203539823</v>
      </c>
      <c r="F21" s="24">
        <f t="shared" si="0"/>
        <v>-15.426213177743</v>
      </c>
    </row>
    <row r="22" ht="24.95" customHeight="1" spans="1:6">
      <c r="A22" s="20" t="s">
        <v>26</v>
      </c>
      <c r="B22" s="21">
        <v>9434</v>
      </c>
      <c r="C22" s="21">
        <v>10000</v>
      </c>
      <c r="D22" s="21">
        <v>7002</v>
      </c>
      <c r="E22" s="23">
        <f t="shared" si="1"/>
        <v>70.02</v>
      </c>
      <c r="F22" s="24">
        <f t="shared" si="0"/>
        <v>-25.7790968836125</v>
      </c>
    </row>
    <row r="23" ht="24.95" customHeight="1" spans="1:6">
      <c r="A23" s="20" t="s">
        <v>27</v>
      </c>
      <c r="B23" s="21">
        <v>28929</v>
      </c>
      <c r="C23" s="21">
        <v>21576</v>
      </c>
      <c r="D23" s="21">
        <v>31734</v>
      </c>
      <c r="E23" s="23">
        <f t="shared" si="1"/>
        <v>147.080088987764</v>
      </c>
      <c r="F23" s="24">
        <f t="shared" si="0"/>
        <v>9.69615264959038</v>
      </c>
    </row>
    <row r="24" ht="24.95" customHeight="1" spans="1:6">
      <c r="A24" s="20" t="s">
        <v>28</v>
      </c>
      <c r="B24" s="21">
        <v>1555</v>
      </c>
      <c r="C24" s="21">
        <v>500</v>
      </c>
      <c r="D24" s="21">
        <v>1848</v>
      </c>
      <c r="E24" s="23">
        <f t="shared" si="1"/>
        <v>369.6</v>
      </c>
      <c r="F24" s="24">
        <f t="shared" si="0"/>
        <v>18.8424437299035</v>
      </c>
    </row>
    <row r="25" ht="24.95" customHeight="1" spans="1:6">
      <c r="A25" s="20" t="s">
        <v>29</v>
      </c>
      <c r="B25" s="21">
        <v>810</v>
      </c>
      <c r="C25" s="21">
        <v>0</v>
      </c>
      <c r="D25" s="21">
        <v>385</v>
      </c>
      <c r="E25" s="23"/>
      <c r="F25" s="24">
        <f t="shared" si="0"/>
        <v>-52.4691358024691</v>
      </c>
    </row>
    <row r="26" ht="24.95" customHeight="1" spans="1:6">
      <c r="A26" s="25" t="s">
        <v>30</v>
      </c>
      <c r="B26" s="21">
        <f>B19+B5</f>
        <v>151417</v>
      </c>
      <c r="C26" s="21">
        <f>C5+C19</f>
        <v>147539</v>
      </c>
      <c r="D26" s="21">
        <f>D19+D5</f>
        <v>153023</v>
      </c>
      <c r="E26" s="18">
        <f t="shared" si="1"/>
        <v>103.716983306109</v>
      </c>
      <c r="F26" s="24">
        <f t="shared" si="0"/>
        <v>1.06064708718308</v>
      </c>
    </row>
    <row r="27" ht="24.95" customHeight="1"/>
    <row r="28" ht="24.95" customHeight="1"/>
  </sheetData>
  <mergeCells count="6">
    <mergeCell ref="A1:F1"/>
    <mergeCell ref="A2:F2"/>
    <mergeCell ref="C3:E3"/>
    <mergeCell ref="A3:A4"/>
    <mergeCell ref="B3:B4"/>
    <mergeCell ref="F3:F4"/>
  </mergeCells>
  <pageMargins left="1.4875" right="0.700694444444445" top="0.751388888888889" bottom="0.751388888888889" header="0.298611111111111" footer="0.298611111111111"/>
  <pageSetup paperSize="9" scale="73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一帆风顺</cp:lastModifiedBy>
  <dcterms:created xsi:type="dcterms:W3CDTF">2006-09-13T11:21:00Z</dcterms:created>
  <dcterms:modified xsi:type="dcterms:W3CDTF">2021-04-28T02:27:15Z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18106AB70A404C80A9373A2B7C291113</vt:lpwstr>
  </property>
</Properties>
</file>