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-15" windowWidth="15180" windowHeight="12135"/>
  </bookViews>
  <sheets>
    <sheet name="Sheet1" sheetId="1" r:id="rId1"/>
  </sheets>
  <calcPr calcId="124519" concurrentCalc="0"/>
</workbook>
</file>

<file path=xl/calcChain.xml><?xml version="1.0" encoding="utf-8"?>
<calcChain xmlns="http://schemas.openxmlformats.org/spreadsheetml/2006/main">
  <c r="F26" i="1"/>
  <c r="F25"/>
  <c r="E25"/>
  <c r="B20"/>
  <c r="B27"/>
  <c r="F27"/>
  <c r="E2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C27"/>
  <c r="D27"/>
  <c r="D5"/>
  <c r="C5"/>
  <c r="B5"/>
  <c r="D20"/>
  <c r="E19"/>
  <c r="E18"/>
  <c r="E21"/>
  <c r="E22"/>
  <c r="E23"/>
  <c r="E24"/>
  <c r="E27"/>
  <c r="E20"/>
  <c r="E17"/>
  <c r="E16"/>
  <c r="E15"/>
  <c r="E14"/>
  <c r="E13"/>
  <c r="E12"/>
  <c r="E11"/>
  <c r="E10"/>
  <c r="E9"/>
  <c r="E8"/>
  <c r="F6"/>
  <c r="E6"/>
  <c r="F5"/>
  <c r="E5"/>
</calcChain>
</file>

<file path=xl/sharedStrings.xml><?xml version="1.0" encoding="utf-8"?>
<sst xmlns="http://schemas.openxmlformats.org/spreadsheetml/2006/main" count="32" uniqueCount="32">
  <si>
    <t>单位：万元</t>
    <phoneticPr fontId="3" type="noConversion"/>
  </si>
  <si>
    <t>一、税收收入</t>
  </si>
  <si>
    <t xml:space="preserve">    增值税</t>
  </si>
  <si>
    <t xml:space="preserve">    个人所得税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</si>
  <si>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</si>
  <si>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</si>
  <si>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</si>
  <si>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</si>
  <si>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</si>
  <si>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</si>
  <si>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</si>
  <si>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</si>
  <si>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</si>
  <si>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</si>
  <si>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</si>
  <si>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  <phoneticPr fontId="3" type="noConversion"/>
  </si>
  <si>
    <t xml:space="preserve">    其他收入</t>
  </si>
  <si>
    <t>一般公共预算收入合计</t>
    <phoneticPr fontId="3" type="noConversion"/>
  </si>
  <si>
    <t>人大批准的预算数</t>
    <phoneticPr fontId="1" type="noConversion"/>
  </si>
  <si>
    <t>执行数占预算数%</t>
    <phoneticPr fontId="1" type="noConversion"/>
  </si>
  <si>
    <t xml:space="preserve">    企业所得税</t>
    <phoneticPr fontId="1" type="noConversion"/>
  </si>
  <si>
    <t xml:space="preserve">    资源税</t>
    <phoneticPr fontId="1" type="noConversion"/>
  </si>
  <si>
    <t xml:space="preserve">    城市维护建设税</t>
    <phoneticPr fontId="1" type="noConversion"/>
  </si>
  <si>
    <t xml:space="preserve">    房产税</t>
    <phoneticPr fontId="1" type="noConversion"/>
  </si>
  <si>
    <t xml:space="preserve">    环境保护税</t>
    <phoneticPr fontId="1" type="noConversion"/>
  </si>
  <si>
    <t>收     入     项     目</t>
    <phoneticPr fontId="3" type="noConversion"/>
  </si>
  <si>
    <t>二〇一九年龙南县一般公共预算收入执行情况表</t>
    <phoneticPr fontId="3" type="noConversion"/>
  </si>
  <si>
    <t xml:space="preserve">    营业税</t>
    <phoneticPr fontId="1" type="noConversion"/>
  </si>
  <si>
    <t>二〇一八年决算数</t>
    <phoneticPr fontId="3" type="noConversion"/>
  </si>
  <si>
    <t>二〇一九年执行数</t>
    <phoneticPr fontId="1" type="noConversion"/>
  </si>
  <si>
    <t>二     〇     一     九     年</t>
    <phoneticPr fontId="1" type="noConversion"/>
  </si>
  <si>
    <t>二〇一九年执行数比二〇一八年决算数增减%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</si>
</sst>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0.0_);[Red]\(0.0\)"/>
    <numFmt numFmtId="178" formatCode="0.0_ ;[Red]\-0.0\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20"/>
      <name val="黑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9" fontId="0" fillId="0" borderId="0" xfId="1" applyFont="1" applyFill="1" applyAlignment="1">
      <alignment horizontal="center" vertical="center"/>
    </xf>
    <xf numFmtId="176" fontId="0" fillId="0" borderId="0" xfId="1" applyNumberFormat="1" applyFont="1" applyFill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177" fontId="5" fillId="2" borderId="1" xfId="1" applyNumberFormat="1" applyFont="1" applyFill="1" applyBorder="1" applyAlignment="1">
      <alignment horizontal="center" vertical="center"/>
    </xf>
    <xf numFmtId="178" fontId="5" fillId="2" borderId="1" xfId="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9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2" borderId="1" xfId="1" applyNumberFormat="1" applyFont="1" applyFill="1" applyBorder="1" applyAlignment="1">
      <alignment horizontal="center" vertical="center"/>
    </xf>
    <xf numFmtId="176" fontId="7" fillId="0" borderId="2" xfId="1" applyNumberFormat="1" applyFont="1" applyFill="1" applyBorder="1" applyAlignment="1">
      <alignment horizontal="center" vertical="center" wrapText="1"/>
    </xf>
    <xf numFmtId="176" fontId="7" fillId="0" borderId="3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3" fontId="10" fillId="2" borderId="1" xfId="0" applyNumberFormat="1" applyFont="1" applyFill="1" applyBorder="1" applyAlignment="1">
      <alignment horizontal="center" vertical="center"/>
    </xf>
    <xf numFmtId="178" fontId="7" fillId="2" borderId="1" xfId="1" applyNumberFormat="1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tabSelected="1" zoomScale="115" zoomScaleNormal="115" workbookViewId="0">
      <selection activeCell="J11" sqref="J11"/>
    </sheetView>
  </sheetViews>
  <sheetFormatPr defaultRowHeight="13.5"/>
  <cols>
    <col min="1" max="1" width="31.25" style="2" customWidth="1"/>
    <col min="2" max="2" width="12.25" style="3" customWidth="1"/>
    <col min="3" max="3" width="10.875" style="3" customWidth="1"/>
    <col min="4" max="4" width="11.125" style="3" customWidth="1"/>
    <col min="5" max="5" width="9.75" style="5" customWidth="1"/>
    <col min="6" max="6" width="10.25" style="6" customWidth="1"/>
    <col min="7" max="9" width="9" style="2" customWidth="1"/>
    <col min="10" max="16384" width="9" style="2"/>
  </cols>
  <sheetData>
    <row r="1" spans="1:6" s="1" customFormat="1" ht="25.5">
      <c r="A1" s="16" t="s">
        <v>26</v>
      </c>
      <c r="B1" s="16"/>
      <c r="C1" s="16"/>
      <c r="D1" s="16"/>
      <c r="E1" s="16"/>
      <c r="F1" s="16"/>
    </row>
    <row r="2" spans="1:6" ht="14.25" customHeight="1">
      <c r="A2" s="17" t="s">
        <v>0</v>
      </c>
      <c r="B2" s="17"/>
      <c r="C2" s="17"/>
      <c r="D2" s="17"/>
      <c r="E2" s="17"/>
      <c r="F2" s="17"/>
    </row>
    <row r="3" spans="1:6" ht="24.95" customHeight="1">
      <c r="A3" s="18" t="s">
        <v>25</v>
      </c>
      <c r="B3" s="19" t="s">
        <v>28</v>
      </c>
      <c r="C3" s="21" t="s">
        <v>30</v>
      </c>
      <c r="D3" s="21"/>
      <c r="E3" s="21"/>
      <c r="F3" s="14" t="s">
        <v>31</v>
      </c>
    </row>
    <row r="4" spans="1:6" ht="47.25" customHeight="1">
      <c r="A4" s="18"/>
      <c r="B4" s="20"/>
      <c r="C4" s="12" t="s">
        <v>18</v>
      </c>
      <c r="D4" s="12" t="s">
        <v>29</v>
      </c>
      <c r="E4" s="11" t="s">
        <v>19</v>
      </c>
      <c r="F4" s="15"/>
    </row>
    <row r="5" spans="1:6" ht="24.95" customHeight="1">
      <c r="A5" s="22" t="s">
        <v>1</v>
      </c>
      <c r="B5" s="23">
        <f>SUM(B6:B19)</f>
        <v>87050</v>
      </c>
      <c r="C5" s="23">
        <f t="shared" ref="C5:D5" si="0">SUM(C6:C19)</f>
        <v>98090</v>
      </c>
      <c r="D5" s="23">
        <f t="shared" si="0"/>
        <v>100063</v>
      </c>
      <c r="E5" s="13">
        <f>D5/C5*100</f>
        <v>102.01141808543174</v>
      </c>
      <c r="F5" s="24">
        <f>(D5-B5)/B5*100</f>
        <v>14.948879954049396</v>
      </c>
    </row>
    <row r="6" spans="1:6" ht="24.95" customHeight="1">
      <c r="A6" s="4" t="s">
        <v>2</v>
      </c>
      <c r="B6" s="7">
        <v>40067</v>
      </c>
      <c r="C6" s="7">
        <v>48533</v>
      </c>
      <c r="D6" s="7">
        <v>50969</v>
      </c>
      <c r="E6" s="8">
        <f t="shared" ref="E6:E26" si="1">D6/C6*100</f>
        <v>105.01926524220633</v>
      </c>
      <c r="F6" s="9">
        <f t="shared" ref="F6:F27" si="2">(D6-B6)/B6*100</f>
        <v>27.209424214440816</v>
      </c>
    </row>
    <row r="7" spans="1:6" ht="24.95" customHeight="1">
      <c r="A7" s="4" t="s">
        <v>27</v>
      </c>
      <c r="B7" s="7">
        <v>1</v>
      </c>
      <c r="C7" s="7"/>
      <c r="D7" s="7"/>
      <c r="E7" s="8"/>
      <c r="F7" s="9">
        <f>(D7-B7)/B7*100</f>
        <v>-100</v>
      </c>
    </row>
    <row r="8" spans="1:6" ht="24.95" customHeight="1">
      <c r="A8" s="4" t="s">
        <v>20</v>
      </c>
      <c r="B8" s="7">
        <v>5482</v>
      </c>
      <c r="C8" s="7">
        <v>8505</v>
      </c>
      <c r="D8" s="7">
        <v>6643</v>
      </c>
      <c r="E8" s="8">
        <f>D8/C8*100</f>
        <v>78.106995884773667</v>
      </c>
      <c r="F8" s="9">
        <f t="shared" si="2"/>
        <v>21.178402043049982</v>
      </c>
    </row>
    <row r="9" spans="1:6" ht="24.95" customHeight="1">
      <c r="A9" s="4" t="s">
        <v>3</v>
      </c>
      <c r="B9" s="7">
        <v>6305</v>
      </c>
      <c r="C9" s="7">
        <v>2832</v>
      </c>
      <c r="D9" s="7">
        <v>1763</v>
      </c>
      <c r="E9" s="8">
        <f t="shared" si="1"/>
        <v>62.252824858757059</v>
      </c>
      <c r="F9" s="9">
        <f t="shared" si="2"/>
        <v>-72.038065027755749</v>
      </c>
    </row>
    <row r="10" spans="1:6" ht="24.95" customHeight="1">
      <c r="A10" s="4" t="s">
        <v>21</v>
      </c>
      <c r="B10" s="7">
        <v>957</v>
      </c>
      <c r="C10" s="7">
        <v>2000</v>
      </c>
      <c r="D10" s="7">
        <v>1613</v>
      </c>
      <c r="E10" s="8">
        <f t="shared" si="1"/>
        <v>80.650000000000006</v>
      </c>
      <c r="F10" s="9">
        <f t="shared" si="2"/>
        <v>68.547544409613366</v>
      </c>
    </row>
    <row r="11" spans="1:6" ht="24.95" customHeight="1">
      <c r="A11" s="4" t="s">
        <v>22</v>
      </c>
      <c r="B11" s="7">
        <v>4528</v>
      </c>
      <c r="C11" s="7">
        <v>4500</v>
      </c>
      <c r="D11" s="7">
        <v>4940</v>
      </c>
      <c r="E11" s="8">
        <f t="shared" si="1"/>
        <v>109.77777777777777</v>
      </c>
      <c r="F11" s="9">
        <f t="shared" si="2"/>
        <v>9.0989399293286208</v>
      </c>
    </row>
    <row r="12" spans="1:6" ht="24.95" customHeight="1">
      <c r="A12" s="4" t="s">
        <v>23</v>
      </c>
      <c r="B12" s="7">
        <v>1965</v>
      </c>
      <c r="C12" s="7">
        <v>2000</v>
      </c>
      <c r="D12" s="7">
        <v>1707</v>
      </c>
      <c r="E12" s="8">
        <f t="shared" si="1"/>
        <v>85.350000000000009</v>
      </c>
      <c r="F12" s="9">
        <f t="shared" si="2"/>
        <v>-13.129770992366414</v>
      </c>
    </row>
    <row r="13" spans="1:6" ht="24.95" customHeight="1">
      <c r="A13" s="4" t="s">
        <v>4</v>
      </c>
      <c r="B13" s="7">
        <v>1615</v>
      </c>
      <c r="C13" s="7">
        <v>1750</v>
      </c>
      <c r="D13" s="7">
        <v>1138</v>
      </c>
      <c r="E13" s="8">
        <f t="shared" si="1"/>
        <v>65.028571428571425</v>
      </c>
      <c r="F13" s="9">
        <f t="shared" si="2"/>
        <v>-29.535603715170279</v>
      </c>
    </row>
    <row r="14" spans="1:6" ht="24.95" customHeight="1">
      <c r="A14" s="4" t="s">
        <v>5</v>
      </c>
      <c r="B14" s="7">
        <v>1122</v>
      </c>
      <c r="C14" s="7">
        <v>1500</v>
      </c>
      <c r="D14" s="7">
        <v>1540</v>
      </c>
      <c r="E14" s="8">
        <f t="shared" si="1"/>
        <v>102.66666666666666</v>
      </c>
      <c r="F14" s="9">
        <f t="shared" si="2"/>
        <v>37.254901960784316</v>
      </c>
    </row>
    <row r="15" spans="1:6" ht="24.95" customHeight="1">
      <c r="A15" s="4" t="s">
        <v>6</v>
      </c>
      <c r="B15" s="7">
        <v>6999</v>
      </c>
      <c r="C15" s="7">
        <v>9000</v>
      </c>
      <c r="D15" s="7">
        <v>13290</v>
      </c>
      <c r="E15" s="8">
        <f t="shared" si="1"/>
        <v>147.66666666666666</v>
      </c>
      <c r="F15" s="9">
        <f t="shared" si="2"/>
        <v>89.884269181311609</v>
      </c>
    </row>
    <row r="16" spans="1:6" ht="24.95" customHeight="1">
      <c r="A16" s="4" t="s">
        <v>7</v>
      </c>
      <c r="B16" s="7">
        <v>734</v>
      </c>
      <c r="C16" s="7">
        <v>750</v>
      </c>
      <c r="D16" s="7">
        <v>660</v>
      </c>
      <c r="E16" s="8">
        <f t="shared" si="1"/>
        <v>88</v>
      </c>
      <c r="F16" s="9">
        <f t="shared" si="2"/>
        <v>-10.081743869209809</v>
      </c>
    </row>
    <row r="17" spans="1:6" ht="24.95" customHeight="1">
      <c r="A17" s="4" t="s">
        <v>8</v>
      </c>
      <c r="B17" s="7">
        <v>5274</v>
      </c>
      <c r="C17" s="7">
        <v>1640</v>
      </c>
      <c r="D17" s="7">
        <v>3386</v>
      </c>
      <c r="E17" s="8">
        <f t="shared" si="1"/>
        <v>206.46341463414632</v>
      </c>
      <c r="F17" s="9">
        <f t="shared" si="2"/>
        <v>-35.798255593477435</v>
      </c>
    </row>
    <row r="18" spans="1:6" ht="24.95" customHeight="1">
      <c r="A18" s="4" t="s">
        <v>9</v>
      </c>
      <c r="B18" s="7">
        <v>11934</v>
      </c>
      <c r="C18" s="7">
        <v>15000</v>
      </c>
      <c r="D18" s="7">
        <v>12325</v>
      </c>
      <c r="E18" s="8">
        <f t="shared" si="1"/>
        <v>82.166666666666671</v>
      </c>
      <c r="F18" s="9">
        <f t="shared" si="2"/>
        <v>3.2763532763532761</v>
      </c>
    </row>
    <row r="19" spans="1:6" ht="24.95" customHeight="1">
      <c r="A19" s="4" t="s">
        <v>24</v>
      </c>
      <c r="B19" s="7">
        <v>67</v>
      </c>
      <c r="C19" s="7">
        <v>80</v>
      </c>
      <c r="D19" s="7">
        <v>89</v>
      </c>
      <c r="E19" s="8">
        <f t="shared" si="1"/>
        <v>111.25</v>
      </c>
      <c r="F19" s="9">
        <f t="shared" si="2"/>
        <v>32.835820895522389</v>
      </c>
    </row>
    <row r="20" spans="1:6" ht="24.95" customHeight="1">
      <c r="A20" s="22" t="s">
        <v>10</v>
      </c>
      <c r="B20" s="23">
        <f>SUM(B21:B26)</f>
        <v>53168</v>
      </c>
      <c r="C20" s="23">
        <v>49823</v>
      </c>
      <c r="D20" s="23">
        <f>SUM(D21:D26)</f>
        <v>51354</v>
      </c>
      <c r="E20" s="13">
        <f>D20/C20*100</f>
        <v>103.07287798807781</v>
      </c>
      <c r="F20" s="24">
        <f t="shared" si="2"/>
        <v>-3.411826662654228</v>
      </c>
    </row>
    <row r="21" spans="1:6" ht="24.95" customHeight="1">
      <c r="A21" s="4" t="s">
        <v>11</v>
      </c>
      <c r="B21" s="7">
        <v>2889</v>
      </c>
      <c r="C21" s="7">
        <v>3508</v>
      </c>
      <c r="D21" s="7">
        <v>3599</v>
      </c>
      <c r="E21" s="8">
        <f t="shared" si="1"/>
        <v>102.59407069555301</v>
      </c>
      <c r="F21" s="9">
        <f t="shared" si="2"/>
        <v>24.575977847005884</v>
      </c>
    </row>
    <row r="22" spans="1:6" ht="24.95" customHeight="1">
      <c r="A22" s="4" t="s">
        <v>12</v>
      </c>
      <c r="B22" s="7">
        <v>3974</v>
      </c>
      <c r="C22" s="7">
        <v>3500</v>
      </c>
      <c r="D22" s="7">
        <v>7027</v>
      </c>
      <c r="E22" s="8">
        <f t="shared" si="1"/>
        <v>200.77142857142854</v>
      </c>
      <c r="F22" s="9">
        <f t="shared" si="2"/>
        <v>76.824358329139415</v>
      </c>
    </row>
    <row r="23" spans="1:6" ht="24.95" customHeight="1">
      <c r="A23" s="4" t="s">
        <v>13</v>
      </c>
      <c r="B23" s="7">
        <v>5064</v>
      </c>
      <c r="C23" s="7">
        <v>4500</v>
      </c>
      <c r="D23" s="7">
        <v>9434</v>
      </c>
      <c r="E23" s="8">
        <f t="shared" si="1"/>
        <v>209.64444444444445</v>
      </c>
      <c r="F23" s="9">
        <f t="shared" si="2"/>
        <v>86.295418641390214</v>
      </c>
    </row>
    <row r="24" spans="1:6" ht="24.95" customHeight="1">
      <c r="A24" s="4" t="s">
        <v>14</v>
      </c>
      <c r="B24" s="7">
        <v>40614</v>
      </c>
      <c r="C24" s="7">
        <v>37715</v>
      </c>
      <c r="D24" s="7">
        <v>28929</v>
      </c>
      <c r="E24" s="8">
        <f t="shared" si="1"/>
        <v>76.704229086570336</v>
      </c>
      <c r="F24" s="9">
        <f t="shared" si="2"/>
        <v>-28.770867188654158</v>
      </c>
    </row>
    <row r="25" spans="1:6" ht="24.95" customHeight="1">
      <c r="A25" s="4" t="s">
        <v>15</v>
      </c>
      <c r="B25" s="7">
        <v>493</v>
      </c>
      <c r="C25" s="7">
        <v>500</v>
      </c>
      <c r="D25" s="7">
        <v>1555</v>
      </c>
      <c r="E25" s="8">
        <f>D25/C25*100</f>
        <v>311</v>
      </c>
      <c r="F25" s="9">
        <f>(D25-B25)/B25*100</f>
        <v>215.41582150101419</v>
      </c>
    </row>
    <row r="26" spans="1:6" ht="24.95" customHeight="1">
      <c r="A26" s="4" t="s">
        <v>16</v>
      </c>
      <c r="B26" s="7">
        <v>134</v>
      </c>
      <c r="C26" s="7">
        <v>100</v>
      </c>
      <c r="D26" s="7">
        <v>810</v>
      </c>
      <c r="E26" s="8">
        <f t="shared" si="1"/>
        <v>810</v>
      </c>
      <c r="F26" s="9">
        <f>(D26-B26)/B26*100</f>
        <v>504.47761194029852</v>
      </c>
    </row>
    <row r="27" spans="1:6" ht="24.95" customHeight="1">
      <c r="A27" s="10" t="s">
        <v>17</v>
      </c>
      <c r="B27" s="7">
        <f>B20+B5</f>
        <v>140218</v>
      </c>
      <c r="C27" s="7">
        <f>C5+C20</f>
        <v>147913</v>
      </c>
      <c r="D27" s="7">
        <f>D20+D5</f>
        <v>151417</v>
      </c>
      <c r="E27" s="13">
        <f>D27/C27*100</f>
        <v>102.36896013196947</v>
      </c>
      <c r="F27" s="9">
        <f t="shared" si="2"/>
        <v>7.9868490493374606</v>
      </c>
    </row>
    <row r="28" spans="1:6" ht="24.95" customHeight="1"/>
    <row r="29" spans="1:6" ht="24.95" customHeight="1"/>
  </sheetData>
  <mergeCells count="6">
    <mergeCell ref="F3:F4"/>
    <mergeCell ref="A1:F1"/>
    <mergeCell ref="A2:F2"/>
    <mergeCell ref="A3:A4"/>
    <mergeCell ref="B3:B4"/>
    <mergeCell ref="C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2020-09-16T00:37:00Z</dcterms:modified>
</cp:coreProperties>
</file>