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<sst xmlns="http://schemas.openxmlformats.org/spreadsheetml/2006/main" count="31" uniqueCount="31">
  <si>
    <t>2024年龙南市一般公共预算收入执行情况表</t>
  </si>
  <si>
    <t>单位：万元</t>
  </si>
  <si>
    <t>收   入   项   目</t>
  </si>
  <si>
    <t>2023年决算数</t>
  </si>
  <si>
    <t>2024年</t>
  </si>
  <si>
    <t>2024年执行数比2023年决算数增减%</t>
  </si>
  <si>
    <t>预算数</t>
  </si>
  <si>
    <t>执行数</t>
  </si>
  <si>
    <t>执行数占预算数%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</si>
  <si>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</si>
  <si>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</si>
  <si>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</si>
  <si>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</si>
  <si>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</si>
  <si>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</si>
  <si>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</si>
  <si>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</si>
  <si>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</si>
  <si>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</si>
  <si>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</si>
  <si>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</si>
  <si>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</si>
  <si>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</si>
  <si>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</si>
  <si>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</si>
  <si>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</si>
  <si>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</si>
  <si>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</si>
  <si>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</si>
  <si>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捐赠收入</t>
  </si>
  <si>
    <t>一般公共预算收入合计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</si>
</sst>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_ ;[Red]\-#,##0\ "/>
    <numFmt numFmtId="178" formatCode="0.0_);[Red]\(0.0\)"/>
    <numFmt numFmtId="179" formatCode="0.0_ "/>
    <numFmt numFmtId="180" formatCode="0_ "/>
  </numFmts>
  <fonts count="28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1"/>
      <color theme="1"/>
      <name val="宋体"/>
      <charset val="134"/>
      <scheme val="minor"/>
    </font>
    <font>
      <sz val="20"/>
      <name val="黑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9" fontId="0" fillId="0" borderId="0" xfId="11" applyFont="1" applyFill="1" applyAlignment="1">
      <alignment horizontal="center" vertical="center"/>
    </xf>
    <xf numFmtId="176" fontId="0" fillId="0" borderId="0" xfId="11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2" xfId="11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9" fontId="2" fillId="0" borderId="1" xfId="11" applyFont="1" applyFill="1" applyBorder="1" applyAlignment="1">
      <alignment horizontal="center" vertical="center" wrapText="1"/>
    </xf>
    <xf numFmtId="176" fontId="2" fillId="0" borderId="3" xfId="1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78" fontId="2" fillId="0" borderId="1" xfId="11" applyNumberFormat="1" applyFont="1" applyFill="1" applyBorder="1" applyAlignment="1">
      <alignment horizontal="center" vertical="center"/>
    </xf>
    <xf numFmtId="179" fontId="2" fillId="0" borderId="1" xfId="1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 wrapText="1"/>
    </xf>
    <xf numFmtId="178" fontId="0" fillId="0" borderId="1" xfId="11" applyNumberFormat="1" applyFont="1" applyFill="1" applyBorder="1" applyAlignment="1">
      <alignment horizontal="center" vertical="center"/>
    </xf>
    <xf numFmtId="179" fontId="0" fillId="0" borderId="1" xfId="11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pane ySplit="4" topLeftCell="A5" activePane="bottomLeft" state="frozen"/>
      <selection/>
      <selection pane="bottomLeft" activeCell="I8" sqref="I8"/>
    </sheetView>
  </sheetViews>
  <sheetFormatPr defaultColWidth="9" defaultRowHeight="13.5" outlineLevelCol="5"/>
  <cols>
    <col min="1" max="1" width="26.5" style="3" customWidth="1"/>
    <col min="2" max="2" width="11.5" style="4" customWidth="1"/>
    <col min="3" max="3" width="10.875" style="4" customWidth="1"/>
    <col min="4" max="4" width="11.125" style="4" customWidth="1"/>
    <col min="5" max="5" width="10.625" style="5" customWidth="1"/>
    <col min="6" max="6" width="18.5" style="6" customWidth="1"/>
    <col min="7" max="9" width="9" style="7" customWidth="1"/>
    <col min="10" max="16384" width="9" style="7"/>
  </cols>
  <sheetData>
    <row r="1" s="1" customFormat="1" ht="25.5" spans="1:6">
      <c r="A1" s="8" t="s">
        <v>0</v>
      </c>
      <c r="B1" s="8"/>
      <c r="C1" s="8"/>
      <c r="D1" s="8"/>
      <c r="E1" s="8"/>
      <c r="F1" s="8"/>
    </row>
    <row r="2" ht="21.95" customHeight="1" spans="1:6">
      <c r="A2" s="9" t="s">
        <v>1</v>
      </c>
      <c r="B2" s="9"/>
      <c r="C2" s="9"/>
      <c r="D2" s="9"/>
      <c r="E2" s="9"/>
      <c r="F2" s="9"/>
    </row>
    <row r="3" ht="24.95" customHeight="1" spans="1:6">
      <c r="A3" s="10" t="s">
        <v>2</v>
      </c>
      <c r="B3" s="11" t="s">
        <v>3</v>
      </c>
      <c r="C3" s="12" t="s">
        <v>4</v>
      </c>
      <c r="D3" s="12"/>
      <c r="E3" s="12"/>
      <c r="F3" s="13" t="s">
        <v>5</v>
      </c>
    </row>
    <row r="4" ht="36.95" customHeight="1" spans="1:6">
      <c r="A4" s="10"/>
      <c r="B4" s="14"/>
      <c r="C4" s="15" t="s">
        <v>6</v>
      </c>
      <c r="D4" s="15" t="s">
        <v>7</v>
      </c>
      <c r="E4" s="16" t="s">
        <v>8</v>
      </c>
      <c r="F4" s="17"/>
    </row>
    <row r="5" ht="24.95" customHeight="1" spans="1:6">
      <c r="A5" s="18" t="s">
        <v>9</v>
      </c>
      <c r="B5" s="19">
        <f>SUM(B6:B18)</f>
        <v>102383</v>
      </c>
      <c r="C5" s="20">
        <f>SUM(C6:C18)</f>
        <v>122272.33</v>
      </c>
      <c r="D5" s="19">
        <f>SUM(D6:D18)</f>
        <v>84782</v>
      </c>
      <c r="E5" s="21">
        <f>D5/C5*100</f>
        <v>69.3386639479267</v>
      </c>
      <c r="F5" s="22">
        <f>(D5-B5)/B5*100</f>
        <v>-17.1913305919928</v>
      </c>
    </row>
    <row r="6" ht="24.95" customHeight="1" spans="1:6">
      <c r="A6" s="23" t="s">
        <v>10</v>
      </c>
      <c r="B6" s="24">
        <v>43866</v>
      </c>
      <c r="C6" s="25">
        <v>47693.45</v>
      </c>
      <c r="D6" s="24">
        <v>22941</v>
      </c>
      <c r="E6" s="26">
        <f>D6/C6*100</f>
        <v>48.1009446789863</v>
      </c>
      <c r="F6" s="27">
        <f>(D6-B6)/B6*100</f>
        <v>-47.7020927369717</v>
      </c>
    </row>
    <row r="7" ht="24.95" customHeight="1" spans="1:6">
      <c r="A7" s="23" t="s">
        <v>11</v>
      </c>
      <c r="B7" s="24">
        <v>7988</v>
      </c>
      <c r="C7" s="25">
        <v>8526.28</v>
      </c>
      <c r="D7" s="24">
        <v>11944</v>
      </c>
      <c r="E7" s="26">
        <f>D7/C7*100</f>
        <v>140.084538626458</v>
      </c>
      <c r="F7" s="27">
        <f t="shared" ref="F7:F26" si="0">(D7-B7)/B7*100</f>
        <v>49.5242864296445</v>
      </c>
    </row>
    <row r="8" ht="24.95" customHeight="1" spans="1:6">
      <c r="A8" s="23" t="s">
        <v>12</v>
      </c>
      <c r="B8" s="24">
        <v>3175</v>
      </c>
      <c r="C8" s="25">
        <v>3152.8</v>
      </c>
      <c r="D8" s="24">
        <v>2803</v>
      </c>
      <c r="E8" s="26">
        <f t="shared" ref="E8:E26" si="1">D8/C8*100</f>
        <v>88.9051002283684</v>
      </c>
      <c r="F8" s="27">
        <f t="shared" si="0"/>
        <v>-11.7165354330709</v>
      </c>
    </row>
    <row r="9" ht="24.95" customHeight="1" spans="1:6">
      <c r="A9" s="23" t="s">
        <v>13</v>
      </c>
      <c r="B9" s="24">
        <v>2781</v>
      </c>
      <c r="C9" s="28">
        <v>4528</v>
      </c>
      <c r="D9" s="24">
        <v>2457</v>
      </c>
      <c r="E9" s="26">
        <f t="shared" si="1"/>
        <v>54.2623674911661</v>
      </c>
      <c r="F9" s="27">
        <f t="shared" si="0"/>
        <v>-11.6504854368932</v>
      </c>
    </row>
    <row r="10" ht="24.95" customHeight="1" spans="1:6">
      <c r="A10" s="23" t="s">
        <v>14</v>
      </c>
      <c r="B10" s="24">
        <v>6023</v>
      </c>
      <c r="C10" s="28">
        <v>6264</v>
      </c>
      <c r="D10" s="24">
        <v>3069</v>
      </c>
      <c r="E10" s="26">
        <f t="shared" si="1"/>
        <v>48.9942528735632</v>
      </c>
      <c r="F10" s="27">
        <f t="shared" si="0"/>
        <v>-49.0453262493774</v>
      </c>
    </row>
    <row r="11" ht="24.95" customHeight="1" spans="1:6">
      <c r="A11" s="23" t="s">
        <v>15</v>
      </c>
      <c r="B11" s="24">
        <v>2703</v>
      </c>
      <c r="C11" s="28">
        <v>2724</v>
      </c>
      <c r="D11" s="24">
        <v>4240</v>
      </c>
      <c r="E11" s="26">
        <f t="shared" si="1"/>
        <v>155.653450807636</v>
      </c>
      <c r="F11" s="27">
        <f t="shared" si="0"/>
        <v>56.8627450980392</v>
      </c>
    </row>
    <row r="12" ht="24.95" customHeight="1" spans="1:6">
      <c r="A12" s="23" t="s">
        <v>16</v>
      </c>
      <c r="B12" s="24">
        <v>3902</v>
      </c>
      <c r="C12" s="28">
        <v>3968</v>
      </c>
      <c r="D12" s="24">
        <v>4091</v>
      </c>
      <c r="E12" s="26">
        <f t="shared" si="1"/>
        <v>103.099798387097</v>
      </c>
      <c r="F12" s="27">
        <f t="shared" si="0"/>
        <v>4.8436699128652</v>
      </c>
    </row>
    <row r="13" ht="24.95" customHeight="1" spans="1:6">
      <c r="A13" s="23" t="s">
        <v>17</v>
      </c>
      <c r="B13" s="24">
        <v>2062</v>
      </c>
      <c r="C13" s="28">
        <v>2114</v>
      </c>
      <c r="D13" s="24">
        <v>2411</v>
      </c>
      <c r="E13" s="26">
        <f t="shared" si="1"/>
        <v>114.049195837275</v>
      </c>
      <c r="F13" s="27">
        <f t="shared" si="0"/>
        <v>16.925315227934</v>
      </c>
    </row>
    <row r="14" ht="24.95" customHeight="1" spans="1:6">
      <c r="A14" s="23" t="s">
        <v>18</v>
      </c>
      <c r="B14" s="24">
        <v>10221</v>
      </c>
      <c r="C14" s="28">
        <v>14983</v>
      </c>
      <c r="D14" s="24">
        <v>14002</v>
      </c>
      <c r="E14" s="26">
        <f t="shared" si="1"/>
        <v>93.4525795902022</v>
      </c>
      <c r="F14" s="27">
        <f t="shared" si="0"/>
        <v>36.9924664905587</v>
      </c>
    </row>
    <row r="15" ht="24.95" customHeight="1" spans="1:6">
      <c r="A15" s="23" t="s">
        <v>19</v>
      </c>
      <c r="B15" s="24">
        <v>1389</v>
      </c>
      <c r="C15" s="28">
        <v>1347</v>
      </c>
      <c r="D15" s="24">
        <v>1571</v>
      </c>
      <c r="E15" s="26">
        <f t="shared" si="1"/>
        <v>116.629547141797</v>
      </c>
      <c r="F15" s="27">
        <f t="shared" si="0"/>
        <v>13.1029517638589</v>
      </c>
    </row>
    <row r="16" ht="24.95" customHeight="1" spans="1:6">
      <c r="A16" s="23" t="s">
        <v>20</v>
      </c>
      <c r="B16" s="24">
        <v>6149</v>
      </c>
      <c r="C16" s="28">
        <v>9920</v>
      </c>
      <c r="D16" s="24">
        <v>5085</v>
      </c>
      <c r="E16" s="26">
        <f t="shared" si="1"/>
        <v>51.2600806451613</v>
      </c>
      <c r="F16" s="27">
        <f t="shared" si="0"/>
        <v>-17.3036266059522</v>
      </c>
    </row>
    <row r="17" ht="24.95" customHeight="1" spans="1:6">
      <c r="A17" s="23" t="s">
        <v>21</v>
      </c>
      <c r="B17" s="24">
        <v>12027</v>
      </c>
      <c r="C17" s="28">
        <v>16951</v>
      </c>
      <c r="D17" s="24">
        <v>10048</v>
      </c>
      <c r="E17" s="26">
        <f t="shared" si="1"/>
        <v>59.2767388354669</v>
      </c>
      <c r="F17" s="27">
        <f t="shared" si="0"/>
        <v>-16.4546437183005</v>
      </c>
    </row>
    <row r="18" ht="24.95" customHeight="1" spans="1:6">
      <c r="A18" s="23" t="s">
        <v>22</v>
      </c>
      <c r="B18" s="24">
        <v>97</v>
      </c>
      <c r="C18" s="28">
        <v>100.8</v>
      </c>
      <c r="D18" s="24">
        <v>120</v>
      </c>
      <c r="E18" s="26">
        <f t="shared" si="1"/>
        <v>119.047619047619</v>
      </c>
      <c r="F18" s="27">
        <f t="shared" si="0"/>
        <v>23.7113402061856</v>
      </c>
    </row>
    <row r="19" ht="24.95" customHeight="1" spans="1:6">
      <c r="A19" s="18" t="s">
        <v>23</v>
      </c>
      <c r="B19" s="19">
        <f>SUM(B20:B25)</f>
        <v>78482</v>
      </c>
      <c r="C19" s="20">
        <f>SUM(C20:C25)</f>
        <v>65837.63</v>
      </c>
      <c r="D19" s="19">
        <f>SUM(D20:D25)</f>
        <v>97994</v>
      </c>
      <c r="E19" s="21">
        <f t="shared" si="1"/>
        <v>148.84193127851</v>
      </c>
      <c r="F19" s="22">
        <f t="shared" si="0"/>
        <v>24.8617517392523</v>
      </c>
    </row>
    <row r="20" ht="24.95" customHeight="1" spans="1:6">
      <c r="A20" s="23" t="s">
        <v>24</v>
      </c>
      <c r="B20" s="24">
        <v>4731</v>
      </c>
      <c r="C20" s="28">
        <v>4475.63</v>
      </c>
      <c r="D20" s="24">
        <v>3945</v>
      </c>
      <c r="E20" s="26">
        <f t="shared" si="1"/>
        <v>88.144015479385</v>
      </c>
      <c r="F20" s="27">
        <f t="shared" si="0"/>
        <v>-16.6138237159163</v>
      </c>
    </row>
    <row r="21" ht="33" customHeight="1" spans="1:6">
      <c r="A21" s="23" t="s">
        <v>25</v>
      </c>
      <c r="B21" s="24">
        <v>6427</v>
      </c>
      <c r="C21" s="28">
        <v>7000</v>
      </c>
      <c r="D21" s="24">
        <v>4641</v>
      </c>
      <c r="E21" s="26">
        <f t="shared" si="1"/>
        <v>66.3</v>
      </c>
      <c r="F21" s="27">
        <f t="shared" si="0"/>
        <v>-27.7890150925782</v>
      </c>
    </row>
    <row r="22" ht="24.95" customHeight="1" spans="1:6">
      <c r="A22" s="23" t="s">
        <v>26</v>
      </c>
      <c r="B22" s="24">
        <v>34469</v>
      </c>
      <c r="C22" s="28">
        <v>25000</v>
      </c>
      <c r="D22" s="24">
        <v>18976</v>
      </c>
      <c r="E22" s="26">
        <f t="shared" si="1"/>
        <v>75.904</v>
      </c>
      <c r="F22" s="27">
        <f t="shared" si="0"/>
        <v>-44.9476341060083</v>
      </c>
    </row>
    <row r="23" ht="31" customHeight="1" spans="1:6">
      <c r="A23" s="23" t="s">
        <v>27</v>
      </c>
      <c r="B23" s="24">
        <v>28532</v>
      </c>
      <c r="C23" s="28">
        <v>28462</v>
      </c>
      <c r="D23" s="24">
        <v>67017</v>
      </c>
      <c r="E23" s="26">
        <f t="shared" si="1"/>
        <v>235.461316843511</v>
      </c>
      <c r="F23" s="27">
        <f t="shared" si="0"/>
        <v>134.883639422403</v>
      </c>
    </row>
    <row r="24" ht="24.95" customHeight="1" spans="1:6">
      <c r="A24" s="23" t="s">
        <v>28</v>
      </c>
      <c r="B24" s="24">
        <v>469</v>
      </c>
      <c r="C24" s="28">
        <v>700</v>
      </c>
      <c r="D24" s="24">
        <v>3030</v>
      </c>
      <c r="E24" s="26">
        <f t="shared" si="1"/>
        <v>432.857142857143</v>
      </c>
      <c r="F24" s="27">
        <f t="shared" si="0"/>
        <v>546.055437100213</v>
      </c>
    </row>
    <row r="25" ht="24.95" customHeight="1" spans="1:6">
      <c r="A25" s="23" t="s">
        <v>29</v>
      </c>
      <c r="B25" s="24">
        <v>3854</v>
      </c>
      <c r="C25" s="28">
        <v>200</v>
      </c>
      <c r="D25" s="24">
        <v>385</v>
      </c>
      <c r="E25" s="26">
        <f t="shared" si="1"/>
        <v>192.5</v>
      </c>
      <c r="F25" s="27">
        <f t="shared" si="0"/>
        <v>-90.0103788271925</v>
      </c>
    </row>
    <row r="26" s="2" customFormat="1" ht="24.95" customHeight="1" spans="1:6">
      <c r="A26" s="29" t="s">
        <v>30</v>
      </c>
      <c r="B26" s="19">
        <f>B19+B5</f>
        <v>180865</v>
      </c>
      <c r="C26" s="20">
        <f>SUM(C5,C19)</f>
        <v>188109.96</v>
      </c>
      <c r="D26" s="19">
        <f>D19+D5</f>
        <v>182776</v>
      </c>
      <c r="E26" s="21">
        <f t="shared" si="1"/>
        <v>97.1644457316348</v>
      </c>
      <c r="F26" s="22">
        <f t="shared" si="0"/>
        <v>1.056589168717</v>
      </c>
    </row>
    <row r="27" ht="24.95" customHeight="1"/>
    <row r="28" ht="24.95" customHeight="1"/>
  </sheetData>
  <mergeCells count="6">
    <mergeCell ref="A1:F1"/>
    <mergeCell ref="A2:F2"/>
    <mergeCell ref="C3:E3"/>
    <mergeCell ref="A3:A4"/>
    <mergeCell ref="B3:B4"/>
    <mergeCell ref="F3:F4"/>
  </mergeCells>
  <printOptions horizontalCentered="1"/>
  <pageMargins left="0.708333333333333" right="0.708333333333333" top="0.747916666666667" bottom="0.747916666666667" header="0.314583333333333" footer="0.314583333333333"/>
  <pageSetup paperSize="9" scale="90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2023-03-27T08:02:00Z</cp:lastPrinted>
  <dcterms:modified xsi:type="dcterms:W3CDTF">2025-03-27T01:19:11Z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18106AB70A404C80A9373A2B7C291113</vt:lpwstr>
  </property>
</Properties>
</file>